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AOS\Förpackningar o returpapper\Flerbostadshus\Avfallsutrymmen\"/>
    </mc:Choice>
  </mc:AlternateContent>
  <xr:revisionPtr revIDLastSave="0" documentId="13_ncr:1_{AC8501B6-4EB0-4A88-B748-BF7E7446AE90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45" i="1" s="1"/>
  <c r="C7" i="1"/>
  <c r="D7" i="1" s="1"/>
  <c r="D18" i="1" s="1"/>
  <c r="D33" i="1" s="1"/>
  <c r="C11" i="1"/>
  <c r="E11" i="1" s="1"/>
  <c r="E25" i="1" s="1"/>
  <c r="E40" i="1" s="1"/>
  <c r="C14" i="1"/>
  <c r="E14" i="1" s="1"/>
  <c r="E30" i="1" s="1"/>
  <c r="C13" i="1"/>
  <c r="E13" i="1" s="1"/>
  <c r="E29" i="1" s="1"/>
  <c r="C12" i="1"/>
  <c r="E12" i="1" s="1"/>
  <c r="E27" i="1" s="1"/>
  <c r="E42" i="1" s="1"/>
  <c r="C10" i="1"/>
  <c r="D10" i="1" s="1"/>
  <c r="D23" i="1" s="1"/>
  <c r="D38" i="1" s="1"/>
  <c r="C9" i="1"/>
  <c r="E9" i="1" s="1"/>
  <c r="E21" i="1" s="1"/>
  <c r="E36" i="1" s="1"/>
  <c r="C8" i="1"/>
  <c r="E8" i="1" s="1"/>
  <c r="E20" i="1" s="1"/>
  <c r="E35" i="1" s="1"/>
  <c r="F12" i="1" l="1"/>
  <c r="F27" i="1" s="1"/>
  <c r="F42" i="1" s="1"/>
  <c r="F14" i="1"/>
  <c r="F29" i="1" s="1"/>
  <c r="F44" i="1" s="1"/>
  <c r="F13" i="1"/>
  <c r="F28" i="1" s="1"/>
  <c r="F43" i="1" s="1"/>
  <c r="C27" i="1"/>
  <c r="E45" i="1"/>
  <c r="E44" i="1"/>
  <c r="C26" i="1"/>
  <c r="C41" i="1" s="1"/>
  <c r="E26" i="1"/>
  <c r="E41" i="1" s="1"/>
  <c r="C28" i="1"/>
  <c r="E28" i="1"/>
  <c r="E43" i="1" s="1"/>
  <c r="C22" i="1"/>
  <c r="C37" i="1" s="1"/>
  <c r="C24" i="1"/>
  <c r="C39" i="1" s="1"/>
  <c r="D24" i="1"/>
  <c r="D39" i="1" s="1"/>
  <c r="C20" i="1"/>
  <c r="C35" i="1" s="1"/>
  <c r="E22" i="1"/>
  <c r="E37" i="1" s="1"/>
  <c r="E19" i="1"/>
  <c r="E34" i="1" s="1"/>
  <c r="C18" i="1"/>
  <c r="C33" i="1" s="1"/>
  <c r="D12" i="1"/>
  <c r="D28" i="1" s="1"/>
  <c r="D43" i="1" s="1"/>
  <c r="C21" i="1"/>
  <c r="C36" i="1" s="1"/>
  <c r="C19" i="1"/>
  <c r="C34" i="1" s="1"/>
  <c r="C23" i="1"/>
  <c r="C38" i="1" s="1"/>
  <c r="D14" i="1"/>
  <c r="D30" i="1" s="1"/>
  <c r="C25" i="1"/>
  <c r="C40" i="1" s="1"/>
  <c r="D9" i="1"/>
  <c r="D8" i="1"/>
  <c r="D20" i="1" s="1"/>
  <c r="D35" i="1" s="1"/>
  <c r="D13" i="1"/>
  <c r="D29" i="1" s="1"/>
  <c r="E10" i="1"/>
  <c r="E24" i="1" s="1"/>
  <c r="E39" i="1" s="1"/>
  <c r="D11" i="1"/>
  <c r="D26" i="1" s="1"/>
  <c r="D41" i="1" s="1"/>
  <c r="D22" i="1" l="1"/>
  <c r="D37" i="1" s="1"/>
  <c r="F9" i="1"/>
  <c r="D27" i="1"/>
  <c r="D42" i="1" s="1"/>
  <c r="E23" i="1"/>
  <c r="E38" i="1" s="1"/>
  <c r="D19" i="1"/>
  <c r="D34" i="1" s="1"/>
  <c r="D21" i="1"/>
  <c r="D36" i="1" s="1"/>
  <c r="D25" i="1"/>
  <c r="D40" i="1" s="1"/>
  <c r="D45" i="1"/>
  <c r="D44" i="1"/>
  <c r="F21" i="1" l="1"/>
  <c r="F36" i="1" s="1"/>
  <c r="F22" i="1"/>
  <c r="F37" i="1" s="1"/>
</calcChain>
</file>

<file path=xl/sharedStrings.xml><?xml version="1.0" encoding="utf-8"?>
<sst xmlns="http://schemas.openxmlformats.org/spreadsheetml/2006/main" count="66" uniqueCount="23">
  <si>
    <t>Fraktion</t>
  </si>
  <si>
    <t>Liter/hushåll &amp; vecka</t>
  </si>
  <si>
    <t xml:space="preserve">Matavfall </t>
  </si>
  <si>
    <t>Restavfall</t>
  </si>
  <si>
    <t>Returpapper</t>
  </si>
  <si>
    <t xml:space="preserve">Pappersförpackningar </t>
  </si>
  <si>
    <t>Plastförpackningar</t>
  </si>
  <si>
    <t>Metallförpackningar</t>
  </si>
  <si>
    <t>Ofärgat glas</t>
  </si>
  <si>
    <t>Färgat glas</t>
  </si>
  <si>
    <t>14 dagar hämtning</t>
  </si>
  <si>
    <t>veckohämtning</t>
  </si>
  <si>
    <t>månad</t>
  </si>
  <si>
    <t>Kärlstorlek</t>
  </si>
  <si>
    <t xml:space="preserve">Veckohämtning 
antal kärl </t>
  </si>
  <si>
    <t xml:space="preserve">Hämtning varannan vecka
antal kärl </t>
  </si>
  <si>
    <t>Månadshämtning 
antal kärl</t>
  </si>
  <si>
    <t>Antal lägenheter</t>
  </si>
  <si>
    <t xml:space="preserve">Hämtning varannan vecka 
antal kärl </t>
  </si>
  <si>
    <t>Ej valbar</t>
  </si>
  <si>
    <t>Var 8:e vecka 
antal kärl</t>
  </si>
  <si>
    <t xml:space="preserve">Veckohämtning av pappersförpackningar och platsförpackningar, enbart efter särskilt godkännande från A&amp;ÅS vid platsbrist. </t>
  </si>
  <si>
    <t>Fyll i antal lägenheter i den gulmarkerade rutan, 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</si>
</sst>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5" borderId="3" applyNumberFormat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6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4" borderId="0" xfId="0" applyNumberFormat="1" applyFill="1"/>
    <xf numFmtId="0" fontId="4" fillId="5" borderId="3" xfId="1"/>
    <xf numFmtId="0" fontId="4" fillId="5" borderId="3" xfId="1" applyAlignment="1">
      <alignment vertical="top"/>
    </xf>
    <xf numFmtId="0" fontId="4" fillId="5" borderId="3" xfId="1" applyAlignment="1">
      <alignment vertical="top" wrapText="1"/>
    </xf>
    <xf numFmtId="0" fontId="4" fillId="7" borderId="3" xfId="1" applyFill="1"/>
    <xf numFmtId="0" fontId="4" fillId="7" borderId="3" xfId="1" applyFill="1" applyAlignment="1">
      <alignment vertical="top"/>
    </xf>
    <xf numFmtId="0" fontId="4" fillId="7" borderId="3" xfId="1" applyFill="1" applyAlignment="1">
      <alignment horizontal="center" vertical="center"/>
    </xf>
  </cellXfs>
  <cellStyles count="2">
    <cellStyle name="Normal" xfId="0" builtinId="0"/>
    <cellStyle name="Utdat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7"/>
  <sheetViews>
    <sheetView tabSelected="1" workbookViewId="0">
      <selection activeCell="C32" sqref="C32"/>
    </sheetView>
  </sheetViews>
  <sheetFormatPr defaultRowHeight="15" x14ac:dyDescent="0.25"/>
  <cols>
    <col min="1" max="1" width="10.5703125" bestFit="1" customWidth="1"/>
    <col min="2" max="2" width="21" bestFit="1" customWidth="1"/>
    <col min="3" max="3" width="24.140625" bestFit="1" customWidth="1"/>
    <col min="4" max="4" width="32.85546875" bestFit="1" customWidth="1"/>
    <col min="5" max="5" width="25.5703125" bestFit="1" customWidth="1"/>
    <col min="6" max="6" width="26.140625" customWidth="1"/>
  </cols>
  <sheetData>
    <row r="2" spans="1:6" x14ac:dyDescent="0.25">
      <c r="A2" t="s">
        <v>22</v>
      </c>
    </row>
    <row r="3" spans="1:6" x14ac:dyDescent="0.25">
      <c r="C3" t="s">
        <v>11</v>
      </c>
      <c r="D3" t="s">
        <v>10</v>
      </c>
      <c r="E3" t="s">
        <v>12</v>
      </c>
    </row>
    <row r="5" spans="1:6" x14ac:dyDescent="0.25">
      <c r="A5" s="19"/>
      <c r="B5" s="20" t="s">
        <v>17</v>
      </c>
      <c r="C5" s="6">
        <v>30</v>
      </c>
    </row>
    <row r="6" spans="1:6" ht="15.75" hidden="1" thickBot="1" x14ac:dyDescent="0.3">
      <c r="A6" s="1" t="s">
        <v>0</v>
      </c>
      <c r="B6" s="2" t="s">
        <v>1</v>
      </c>
      <c r="C6" s="9"/>
    </row>
    <row r="7" spans="1:6" ht="15.75" hidden="1" thickBot="1" x14ac:dyDescent="0.3">
      <c r="A7" s="5" t="s">
        <v>2</v>
      </c>
      <c r="B7" s="3">
        <v>10</v>
      </c>
      <c r="C7">
        <f>B7*C5</f>
        <v>300</v>
      </c>
      <c r="D7">
        <f>C7*2</f>
        <v>600</v>
      </c>
      <c r="E7" s="7"/>
    </row>
    <row r="8" spans="1:6" ht="15.75" hidden="1" thickBot="1" x14ac:dyDescent="0.3">
      <c r="A8" s="4" t="s">
        <v>3</v>
      </c>
      <c r="B8" s="2">
        <v>50</v>
      </c>
      <c r="C8">
        <f>B8*C5</f>
        <v>1500</v>
      </c>
      <c r="D8">
        <f t="shared" ref="D8:D14" si="0">C8*2</f>
        <v>3000</v>
      </c>
      <c r="E8">
        <f t="shared" ref="E8:F14" si="1">C8*4</f>
        <v>6000</v>
      </c>
    </row>
    <row r="9" spans="1:6" ht="15.75" hidden="1" thickBot="1" x14ac:dyDescent="0.3">
      <c r="A9" s="5" t="s">
        <v>4</v>
      </c>
      <c r="B9" s="3">
        <v>5</v>
      </c>
      <c r="C9">
        <f>B9*C5</f>
        <v>150</v>
      </c>
      <c r="D9">
        <f t="shared" si="0"/>
        <v>300</v>
      </c>
      <c r="E9">
        <f t="shared" si="1"/>
        <v>600</v>
      </c>
      <c r="F9">
        <f t="shared" si="1"/>
        <v>1200</v>
      </c>
    </row>
    <row r="10" spans="1:6" ht="15.75" hidden="1" thickBot="1" x14ac:dyDescent="0.3">
      <c r="A10" s="4" t="s">
        <v>5</v>
      </c>
      <c r="B10" s="2">
        <v>45</v>
      </c>
      <c r="C10">
        <f>B10*C5</f>
        <v>1350</v>
      </c>
      <c r="D10">
        <f t="shared" si="0"/>
        <v>2700</v>
      </c>
      <c r="E10">
        <f t="shared" si="1"/>
        <v>5400</v>
      </c>
    </row>
    <row r="11" spans="1:6" ht="15.75" hidden="1" thickBot="1" x14ac:dyDescent="0.3">
      <c r="A11" s="5" t="s">
        <v>6</v>
      </c>
      <c r="B11" s="3">
        <v>25</v>
      </c>
      <c r="C11">
        <f>B11*C5</f>
        <v>750</v>
      </c>
      <c r="D11">
        <f t="shared" si="0"/>
        <v>1500</v>
      </c>
      <c r="E11">
        <f t="shared" si="1"/>
        <v>3000</v>
      </c>
    </row>
    <row r="12" spans="1:6" ht="15.75" hidden="1" thickBot="1" x14ac:dyDescent="0.3">
      <c r="A12" s="4" t="s">
        <v>7</v>
      </c>
      <c r="B12" s="2">
        <v>2</v>
      </c>
      <c r="C12">
        <f>B12*C5</f>
        <v>60</v>
      </c>
      <c r="D12">
        <f t="shared" si="0"/>
        <v>120</v>
      </c>
      <c r="E12">
        <f t="shared" si="1"/>
        <v>240</v>
      </c>
      <c r="F12">
        <f>C12*8</f>
        <v>480</v>
      </c>
    </row>
    <row r="13" spans="1:6" ht="15.75" hidden="1" thickBot="1" x14ac:dyDescent="0.3">
      <c r="A13" s="5" t="s">
        <v>8</v>
      </c>
      <c r="B13" s="3">
        <v>2</v>
      </c>
      <c r="C13">
        <f>B13*C5</f>
        <v>60</v>
      </c>
      <c r="D13">
        <f t="shared" si="0"/>
        <v>120</v>
      </c>
      <c r="E13">
        <f t="shared" si="1"/>
        <v>240</v>
      </c>
      <c r="F13">
        <f t="shared" ref="F13:F14" si="2">C13*8</f>
        <v>480</v>
      </c>
    </row>
    <row r="14" spans="1:6" ht="15.75" hidden="1" thickBot="1" x14ac:dyDescent="0.3">
      <c r="A14" s="4" t="s">
        <v>9</v>
      </c>
      <c r="B14" s="2">
        <v>2</v>
      </c>
      <c r="C14">
        <f>B14*C5</f>
        <v>60</v>
      </c>
      <c r="D14">
        <f t="shared" si="0"/>
        <v>120</v>
      </c>
      <c r="E14">
        <f t="shared" si="1"/>
        <v>240</v>
      </c>
      <c r="F14">
        <f t="shared" si="2"/>
        <v>480</v>
      </c>
    </row>
    <row r="15" spans="1:6" hidden="1" x14ac:dyDescent="0.25"/>
    <row r="16" spans="1:6" ht="32.25" hidden="1" customHeight="1" x14ac:dyDescent="0.25"/>
    <row r="17" spans="1:8" ht="30" hidden="1" x14ac:dyDescent="0.25">
      <c r="A17" s="8" t="s">
        <v>13</v>
      </c>
      <c r="B17" s="8" t="s">
        <v>0</v>
      </c>
      <c r="C17" s="10" t="s">
        <v>14</v>
      </c>
      <c r="D17" s="10" t="s">
        <v>15</v>
      </c>
      <c r="E17" s="10" t="s">
        <v>16</v>
      </c>
      <c r="F17" s="16" t="s">
        <v>20</v>
      </c>
    </row>
    <row r="18" spans="1:8" ht="15.75" hidden="1" thickBot="1" x14ac:dyDescent="0.3">
      <c r="A18" s="11">
        <v>140</v>
      </c>
      <c r="B18" s="5" t="s">
        <v>2</v>
      </c>
      <c r="C18" s="13">
        <f>C7/140</f>
        <v>2.1428571428571428</v>
      </c>
      <c r="D18" s="13">
        <f>D7/140</f>
        <v>4.2857142857142856</v>
      </c>
      <c r="E18" s="14"/>
    </row>
    <row r="19" spans="1:8" ht="15.75" hidden="1" thickBot="1" x14ac:dyDescent="0.3">
      <c r="A19" s="11">
        <v>370</v>
      </c>
      <c r="B19" s="4" t="s">
        <v>3</v>
      </c>
      <c r="C19" s="13">
        <f t="shared" ref="C19:D19" si="3">C8/370</f>
        <v>4.0540540540540544</v>
      </c>
      <c r="D19" s="13">
        <f t="shared" si="3"/>
        <v>8.1081081081081088</v>
      </c>
      <c r="E19" s="13">
        <f>E8/370</f>
        <v>16.216216216216218</v>
      </c>
    </row>
    <row r="20" spans="1:8" ht="15.75" hidden="1" thickBot="1" x14ac:dyDescent="0.3">
      <c r="A20" s="11">
        <v>660</v>
      </c>
      <c r="B20" s="4" t="s">
        <v>3</v>
      </c>
      <c r="C20" s="13">
        <f>C8/660</f>
        <v>2.2727272727272729</v>
      </c>
      <c r="D20" s="13">
        <f>D8/660</f>
        <v>4.5454545454545459</v>
      </c>
      <c r="E20" s="13">
        <f>E8/660</f>
        <v>9.0909090909090917</v>
      </c>
    </row>
    <row r="21" spans="1:8" ht="15.75" hidden="1" thickBot="1" x14ac:dyDescent="0.3">
      <c r="A21" s="11">
        <v>370</v>
      </c>
      <c r="B21" s="5" t="s">
        <v>4</v>
      </c>
      <c r="C21" s="13">
        <f>C9/370</f>
        <v>0.40540540540540543</v>
      </c>
      <c r="D21" s="13">
        <f>D9/370</f>
        <v>0.81081081081081086</v>
      </c>
      <c r="E21" s="13">
        <f>E9/370</f>
        <v>1.6216216216216217</v>
      </c>
      <c r="F21" s="13">
        <f>F9/370</f>
        <v>3.2432432432432434</v>
      </c>
    </row>
    <row r="22" spans="1:8" ht="15.75" hidden="1" thickBot="1" x14ac:dyDescent="0.3">
      <c r="A22" s="11">
        <v>660</v>
      </c>
      <c r="B22" s="5" t="s">
        <v>4</v>
      </c>
      <c r="C22" s="13">
        <f>C9/660</f>
        <v>0.22727272727272727</v>
      </c>
      <c r="D22" s="13">
        <f>D9/660</f>
        <v>0.45454545454545453</v>
      </c>
      <c r="E22" s="13">
        <f>E9/660</f>
        <v>0.90909090909090906</v>
      </c>
      <c r="F22" s="13">
        <f>F9/660</f>
        <v>1.8181818181818181</v>
      </c>
      <c r="H22" s="13"/>
    </row>
    <row r="23" spans="1:8" ht="15.75" hidden="1" thickBot="1" x14ac:dyDescent="0.3">
      <c r="A23" s="11">
        <v>370</v>
      </c>
      <c r="B23" s="4" t="s">
        <v>5</v>
      </c>
      <c r="C23" s="13">
        <f>C10/370</f>
        <v>3.6486486486486487</v>
      </c>
      <c r="D23" s="13">
        <f>D10/370</f>
        <v>7.2972972972972974</v>
      </c>
      <c r="E23" s="13">
        <f>E10/370</f>
        <v>14.594594594594595</v>
      </c>
      <c r="H23" s="13"/>
    </row>
    <row r="24" spans="1:8" ht="15.75" hidden="1" thickBot="1" x14ac:dyDescent="0.3">
      <c r="A24" s="11">
        <v>660</v>
      </c>
      <c r="B24" s="4" t="s">
        <v>5</v>
      </c>
      <c r="C24" s="13">
        <f>C10/660</f>
        <v>2.0454545454545454</v>
      </c>
      <c r="D24" s="13">
        <f>D10/660</f>
        <v>4.0909090909090908</v>
      </c>
      <c r="E24" s="13">
        <f>E10/660</f>
        <v>8.1818181818181817</v>
      </c>
    </row>
    <row r="25" spans="1:8" ht="15.75" hidden="1" thickBot="1" x14ac:dyDescent="0.3">
      <c r="A25" s="11">
        <v>370</v>
      </c>
      <c r="B25" s="5" t="s">
        <v>6</v>
      </c>
      <c r="C25" s="13">
        <f>C11/370</f>
        <v>2.0270270270270272</v>
      </c>
      <c r="D25" s="13">
        <f>D11/370</f>
        <v>4.0540540540540544</v>
      </c>
      <c r="E25" s="13">
        <f>E11/370</f>
        <v>8.1081081081081088</v>
      </c>
    </row>
    <row r="26" spans="1:8" ht="15.75" hidden="1" thickBot="1" x14ac:dyDescent="0.3">
      <c r="A26" s="11">
        <v>660</v>
      </c>
      <c r="B26" s="5" t="s">
        <v>6</v>
      </c>
      <c r="C26" s="13">
        <f>C11/660</f>
        <v>1.1363636363636365</v>
      </c>
      <c r="D26" s="13">
        <f>D11/660</f>
        <v>2.2727272727272729</v>
      </c>
      <c r="E26" s="13">
        <f>E11/660</f>
        <v>4.5454545454545459</v>
      </c>
    </row>
    <row r="27" spans="1:8" ht="15.75" hidden="1" thickBot="1" x14ac:dyDescent="0.3">
      <c r="A27" s="11">
        <v>190</v>
      </c>
      <c r="B27" s="4" t="s">
        <v>7</v>
      </c>
      <c r="C27" s="13">
        <f>C12/190</f>
        <v>0.31578947368421051</v>
      </c>
      <c r="D27" s="13">
        <f>D12/190</f>
        <v>0.63157894736842102</v>
      </c>
      <c r="E27" s="13">
        <f>E12/190</f>
        <v>1.263157894736842</v>
      </c>
      <c r="F27" s="13">
        <f>F12/190</f>
        <v>2.5263157894736841</v>
      </c>
    </row>
    <row r="28" spans="1:8" ht="15.75" hidden="1" thickBot="1" x14ac:dyDescent="0.3">
      <c r="A28" s="11">
        <v>370</v>
      </c>
      <c r="B28" s="4" t="s">
        <v>7</v>
      </c>
      <c r="C28" s="13">
        <f>C12/370</f>
        <v>0.16216216216216217</v>
      </c>
      <c r="D28" s="13">
        <f>D12/370</f>
        <v>0.32432432432432434</v>
      </c>
      <c r="E28" s="13">
        <f>E12/370</f>
        <v>0.64864864864864868</v>
      </c>
      <c r="F28" s="13">
        <f>F13/370</f>
        <v>1.2972972972972974</v>
      </c>
    </row>
    <row r="29" spans="1:8" ht="15.75" hidden="1" thickBot="1" x14ac:dyDescent="0.3">
      <c r="A29" s="11">
        <v>140</v>
      </c>
      <c r="B29" s="5" t="s">
        <v>8</v>
      </c>
      <c r="C29" s="7"/>
      <c r="D29" s="13">
        <f>D13/140</f>
        <v>0.8571428571428571</v>
      </c>
      <c r="E29" s="13">
        <f>E13/140</f>
        <v>1.7142857142857142</v>
      </c>
      <c r="F29" s="13">
        <f>F14/140</f>
        <v>3.4285714285714284</v>
      </c>
    </row>
    <row r="30" spans="1:8" ht="15.75" hidden="1" thickBot="1" x14ac:dyDescent="0.3">
      <c r="A30" s="11">
        <v>140</v>
      </c>
      <c r="B30" s="4" t="s">
        <v>9</v>
      </c>
      <c r="C30" s="7"/>
      <c r="D30" s="13">
        <f>D14/140</f>
        <v>0.8571428571428571</v>
      </c>
      <c r="E30" s="13">
        <f>E14/140</f>
        <v>1.7142857142857142</v>
      </c>
      <c r="F30" s="13">
        <f>F15/140</f>
        <v>0</v>
      </c>
    </row>
    <row r="31" spans="1:8" hidden="1" x14ac:dyDescent="0.25">
      <c r="A31" s="12"/>
    </row>
    <row r="32" spans="1:8" ht="30" x14ac:dyDescent="0.25">
      <c r="A32" s="16" t="s">
        <v>13</v>
      </c>
      <c r="B32" s="16" t="s">
        <v>0</v>
      </c>
      <c r="C32" s="17" t="s">
        <v>14</v>
      </c>
      <c r="D32" s="17" t="s">
        <v>18</v>
      </c>
      <c r="E32" s="16" t="s">
        <v>16</v>
      </c>
      <c r="F32" s="16" t="s">
        <v>20</v>
      </c>
    </row>
    <row r="33" spans="1:6" x14ac:dyDescent="0.25">
      <c r="A33" s="18">
        <v>140</v>
      </c>
      <c r="B33" s="18" t="s">
        <v>2</v>
      </c>
      <c r="C33" s="18">
        <f>ROUNDUP(C18,0)</f>
        <v>3</v>
      </c>
      <c r="D33" s="18">
        <f t="shared" ref="D33" si="4">ROUNDUP(D18,0)</f>
        <v>5</v>
      </c>
      <c r="E33" s="18" t="s">
        <v>19</v>
      </c>
      <c r="F33" s="18" t="s">
        <v>19</v>
      </c>
    </row>
    <row r="34" spans="1:6" x14ac:dyDescent="0.25">
      <c r="A34" s="15">
        <v>370</v>
      </c>
      <c r="B34" s="15" t="s">
        <v>3</v>
      </c>
      <c r="C34" s="15">
        <f t="shared" ref="C34:E34" si="5">ROUNDUP(C19,0)</f>
        <v>5</v>
      </c>
      <c r="D34" s="15">
        <f t="shared" si="5"/>
        <v>9</v>
      </c>
      <c r="E34" s="15">
        <f t="shared" si="5"/>
        <v>17</v>
      </c>
      <c r="F34" s="15" t="s">
        <v>19</v>
      </c>
    </row>
    <row r="35" spans="1:6" x14ac:dyDescent="0.25">
      <c r="A35" s="15">
        <v>660</v>
      </c>
      <c r="B35" s="15" t="s">
        <v>3</v>
      </c>
      <c r="C35" s="15">
        <f t="shared" ref="C35:E35" si="6">ROUNDUP(C20,0)</f>
        <v>3</v>
      </c>
      <c r="D35" s="15">
        <f t="shared" si="6"/>
        <v>5</v>
      </c>
      <c r="E35" s="15">
        <f t="shared" si="6"/>
        <v>10</v>
      </c>
      <c r="F35" s="15" t="s">
        <v>19</v>
      </c>
    </row>
    <row r="36" spans="1:6" x14ac:dyDescent="0.25">
      <c r="A36" s="18">
        <v>370</v>
      </c>
      <c r="B36" s="18" t="s">
        <v>4</v>
      </c>
      <c r="C36" s="18">
        <f t="shared" ref="C36:F36" si="7">ROUNDUP(C21,0)</f>
        <v>1</v>
      </c>
      <c r="D36" s="18">
        <f t="shared" si="7"/>
        <v>1</v>
      </c>
      <c r="E36" s="18">
        <f t="shared" si="7"/>
        <v>2</v>
      </c>
      <c r="F36" s="18">
        <f t="shared" si="7"/>
        <v>4</v>
      </c>
    </row>
    <row r="37" spans="1:6" x14ac:dyDescent="0.25">
      <c r="A37" s="18">
        <v>660</v>
      </c>
      <c r="B37" s="18" t="s">
        <v>4</v>
      </c>
      <c r="C37" s="18">
        <f t="shared" ref="C37:F37" si="8">ROUNDUP(C22,0)</f>
        <v>1</v>
      </c>
      <c r="D37" s="18">
        <f t="shared" si="8"/>
        <v>1</v>
      </c>
      <c r="E37" s="18">
        <f t="shared" si="8"/>
        <v>1</v>
      </c>
      <c r="F37" s="18">
        <f t="shared" si="8"/>
        <v>2</v>
      </c>
    </row>
    <row r="38" spans="1:6" x14ac:dyDescent="0.25">
      <c r="A38" s="15">
        <v>370</v>
      </c>
      <c r="B38" s="15" t="s">
        <v>5</v>
      </c>
      <c r="C38" s="15">
        <f>ROUNDUP(C23,0)</f>
        <v>4</v>
      </c>
      <c r="D38" s="15">
        <f t="shared" ref="D38:E38" si="9">ROUNDUP(D23,0)</f>
        <v>8</v>
      </c>
      <c r="E38" s="15">
        <f t="shared" si="9"/>
        <v>15</v>
      </c>
      <c r="F38" s="15" t="s">
        <v>19</v>
      </c>
    </row>
    <row r="39" spans="1:6" x14ac:dyDescent="0.25">
      <c r="A39" s="15">
        <v>660</v>
      </c>
      <c r="B39" s="15" t="s">
        <v>5</v>
      </c>
      <c r="C39" s="15">
        <f t="shared" ref="C39:E39" si="10">ROUNDUP(C24,0)</f>
        <v>3</v>
      </c>
      <c r="D39" s="15">
        <f t="shared" si="10"/>
        <v>5</v>
      </c>
      <c r="E39" s="15">
        <f t="shared" si="10"/>
        <v>9</v>
      </c>
      <c r="F39" s="15" t="s">
        <v>19</v>
      </c>
    </row>
    <row r="40" spans="1:6" x14ac:dyDescent="0.25">
      <c r="A40" s="18">
        <v>370</v>
      </c>
      <c r="B40" s="18" t="s">
        <v>6</v>
      </c>
      <c r="C40" s="18">
        <f t="shared" ref="C40:E40" si="11">ROUNDUP(C25,0)</f>
        <v>3</v>
      </c>
      <c r="D40" s="18">
        <f t="shared" si="11"/>
        <v>5</v>
      </c>
      <c r="E40" s="18">
        <f t="shared" si="11"/>
        <v>9</v>
      </c>
      <c r="F40" s="18" t="s">
        <v>19</v>
      </c>
    </row>
    <row r="41" spans="1:6" x14ac:dyDescent="0.25">
      <c r="A41" s="18">
        <v>660</v>
      </c>
      <c r="B41" s="18" t="s">
        <v>6</v>
      </c>
      <c r="C41" s="18">
        <f t="shared" ref="C41:E41" si="12">ROUNDUP(C26,0)</f>
        <v>2</v>
      </c>
      <c r="D41" s="18">
        <f t="shared" si="12"/>
        <v>3</v>
      </c>
      <c r="E41" s="18">
        <f t="shared" si="12"/>
        <v>5</v>
      </c>
      <c r="F41" s="18" t="s">
        <v>19</v>
      </c>
    </row>
    <row r="42" spans="1:6" x14ac:dyDescent="0.25">
      <c r="A42" s="15">
        <v>190</v>
      </c>
      <c r="B42" s="15" t="s">
        <v>7</v>
      </c>
      <c r="C42" s="15" t="s">
        <v>19</v>
      </c>
      <c r="D42" s="15">
        <f t="shared" ref="D42:F42" si="13">ROUNDUP(D27,0)</f>
        <v>1</v>
      </c>
      <c r="E42" s="15">
        <f t="shared" si="13"/>
        <v>2</v>
      </c>
      <c r="F42" s="15">
        <f t="shared" si="13"/>
        <v>3</v>
      </c>
    </row>
    <row r="43" spans="1:6" x14ac:dyDescent="0.25">
      <c r="A43" s="15">
        <v>370</v>
      </c>
      <c r="B43" s="15" t="s">
        <v>7</v>
      </c>
      <c r="C43" s="15" t="s">
        <v>19</v>
      </c>
      <c r="D43" s="15">
        <f t="shared" ref="D43:F43" si="14">ROUNDUP(D28,0)</f>
        <v>1</v>
      </c>
      <c r="E43" s="15">
        <f t="shared" si="14"/>
        <v>1</v>
      </c>
      <c r="F43" s="15">
        <f t="shared" si="14"/>
        <v>2</v>
      </c>
    </row>
    <row r="44" spans="1:6" x14ac:dyDescent="0.25">
      <c r="A44" s="18">
        <v>140</v>
      </c>
      <c r="B44" s="18" t="s">
        <v>8</v>
      </c>
      <c r="C44" s="18" t="s">
        <v>19</v>
      </c>
      <c r="D44" s="18">
        <f t="shared" ref="D44:F44" si="15">ROUNDUP(D29,0)</f>
        <v>1</v>
      </c>
      <c r="E44" s="18">
        <f t="shared" si="15"/>
        <v>2</v>
      </c>
      <c r="F44" s="18">
        <f t="shared" si="15"/>
        <v>4</v>
      </c>
    </row>
    <row r="45" spans="1:6" x14ac:dyDescent="0.25">
      <c r="A45" s="18">
        <v>140</v>
      </c>
      <c r="B45" s="18" t="s">
        <v>9</v>
      </c>
      <c r="C45" s="18" t="s">
        <v>19</v>
      </c>
      <c r="D45" s="18">
        <f t="shared" ref="D45:F45" si="16">ROUNDUP(D30,0)</f>
        <v>1</v>
      </c>
      <c r="E45" s="18">
        <f t="shared" si="16"/>
        <v>2</v>
      </c>
      <c r="F45" s="18">
        <f t="shared" si="16"/>
        <v>0</v>
      </c>
    </row>
    <row r="47" spans="1:6" x14ac:dyDescent="0.25">
      <c r="B47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 Lustig</dc:creator>
  <cp:lastModifiedBy>Tova Lustig</cp:lastModifiedBy>
  <dcterms:created xsi:type="dcterms:W3CDTF">2015-06-05T18:19:34Z</dcterms:created>
  <dcterms:modified xsi:type="dcterms:W3CDTF">2023-12-01T08:16:00Z</dcterms:modified>
</cp:coreProperties>
</file>