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amarbete-my.sharepoint.com/personal/ola_tornblom_avfallskaraborg_se/Documents/_Arbetsområden/Temp/"/>
    </mc:Choice>
  </mc:AlternateContent>
  <xr:revisionPtr revIDLastSave="71" documentId="8_{E5C473C6-12D2-4D8B-A671-578315788B69}" xr6:coauthVersionLast="47" xr6:coauthVersionMax="47" xr10:uidLastSave="{A9729B19-4691-44C0-8D79-5B39AF54809C}"/>
  <bookViews>
    <workbookView xWindow="-120" yWindow="-120" windowWidth="38640" windowHeight="21240" activeTab="1" xr2:uid="{00000000-000D-0000-FFFF-FFFF00000000}"/>
  </bookViews>
  <sheets>
    <sheet name="Låg" sheetId="2" r:id="rId1"/>
    <sheet name="Normal" sheetId="1" r:id="rId2"/>
    <sheet name="Hö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I54" i="3" s="1"/>
  <c r="C17" i="3"/>
  <c r="E17" i="3" s="1"/>
  <c r="C16" i="3"/>
  <c r="C40" i="3" s="1"/>
  <c r="C15" i="3"/>
  <c r="D15" i="3" s="1"/>
  <c r="C14" i="3"/>
  <c r="C32" i="3" s="1"/>
  <c r="C58" i="3" s="1"/>
  <c r="C13" i="3"/>
  <c r="I50" i="3" s="1"/>
  <c r="E12" i="3"/>
  <c r="E26" i="3" s="1"/>
  <c r="E52" i="3" s="1"/>
  <c r="D12" i="3"/>
  <c r="D26" i="3" s="1"/>
  <c r="D52" i="3" s="1"/>
  <c r="C12" i="3"/>
  <c r="C24" i="3" s="1"/>
  <c r="C50" i="3" s="1"/>
  <c r="C11" i="3"/>
  <c r="I48" i="3" s="1"/>
  <c r="C18" i="2"/>
  <c r="I54" i="2" s="1"/>
  <c r="C17" i="2"/>
  <c r="E17" i="2" s="1"/>
  <c r="C16" i="2"/>
  <c r="C40" i="2" s="1"/>
  <c r="C15" i="2"/>
  <c r="D15" i="2" s="1"/>
  <c r="C14" i="2"/>
  <c r="C32" i="2" s="1"/>
  <c r="C58" i="2" s="1"/>
  <c r="C13" i="2"/>
  <c r="E13" i="2" s="1"/>
  <c r="C12" i="2"/>
  <c r="C24" i="2" s="1"/>
  <c r="C50" i="2" s="1"/>
  <c r="C11" i="2"/>
  <c r="I48" i="2" s="1"/>
  <c r="C11" i="1"/>
  <c r="C22" i="1" s="1"/>
  <c r="C12" i="1"/>
  <c r="D12" i="1" s="1"/>
  <c r="D23" i="1" s="1"/>
  <c r="D49" i="1" s="1"/>
  <c r="C13" i="1"/>
  <c r="D13" i="1" s="1"/>
  <c r="C14" i="1"/>
  <c r="D14" i="1" s="1"/>
  <c r="D30" i="1" s="1"/>
  <c r="D56" i="1" s="1"/>
  <c r="C15" i="1"/>
  <c r="C16" i="1"/>
  <c r="E16" i="1" s="1"/>
  <c r="E41" i="1" s="1"/>
  <c r="C17" i="1"/>
  <c r="D17" i="1" s="1"/>
  <c r="D42" i="1" s="1"/>
  <c r="C18" i="1"/>
  <c r="D18" i="1" s="1"/>
  <c r="D43" i="1" s="1"/>
  <c r="D11" i="3" l="1"/>
  <c r="J48" i="3" s="1"/>
  <c r="D24" i="3"/>
  <c r="D50" i="3" s="1"/>
  <c r="C35" i="3"/>
  <c r="C61" i="3" s="1"/>
  <c r="C25" i="2"/>
  <c r="C51" i="2" s="1"/>
  <c r="I49" i="2"/>
  <c r="E12" i="2"/>
  <c r="D12" i="2"/>
  <c r="D23" i="2" s="1"/>
  <c r="D49" i="2" s="1"/>
  <c r="C23" i="2"/>
  <c r="C49" i="2" s="1"/>
  <c r="C22" i="2"/>
  <c r="C48" i="2" s="1"/>
  <c r="D11" i="2"/>
  <c r="J48" i="2" s="1"/>
  <c r="E18" i="2"/>
  <c r="K54" i="2" s="1"/>
  <c r="D18" i="2"/>
  <c r="J54" i="2" s="1"/>
  <c r="C33" i="2"/>
  <c r="C59" i="2" s="1"/>
  <c r="E15" i="2"/>
  <c r="E34" i="2" s="1"/>
  <c r="E60" i="2" s="1"/>
  <c r="I51" i="2"/>
  <c r="C30" i="2"/>
  <c r="C56" i="2" s="1"/>
  <c r="C31" i="2"/>
  <c r="C57" i="2" s="1"/>
  <c r="D14" i="2"/>
  <c r="D31" i="2" s="1"/>
  <c r="D57" i="2" s="1"/>
  <c r="D13" i="2"/>
  <c r="J50" i="2" s="1"/>
  <c r="I49" i="3"/>
  <c r="D18" i="3"/>
  <c r="J54" i="3" s="1"/>
  <c r="I53" i="3"/>
  <c r="E15" i="3"/>
  <c r="E34" i="3" s="1"/>
  <c r="E60" i="3" s="1"/>
  <c r="D14" i="3"/>
  <c r="D31" i="3" s="1"/>
  <c r="D57" i="3" s="1"/>
  <c r="E42" i="3"/>
  <c r="E67" i="3" s="1"/>
  <c r="K53" i="3"/>
  <c r="D34" i="3"/>
  <c r="D60" i="3" s="1"/>
  <c r="J55" i="3"/>
  <c r="D36" i="3"/>
  <c r="D62" i="3" s="1"/>
  <c r="D33" i="3"/>
  <c r="D59" i="3" s="1"/>
  <c r="D35" i="3"/>
  <c r="D61" i="3" s="1"/>
  <c r="D13" i="3"/>
  <c r="E18" i="3"/>
  <c r="E24" i="3"/>
  <c r="E50" i="3" s="1"/>
  <c r="C30" i="3"/>
  <c r="C56" i="3" s="1"/>
  <c r="C38" i="3"/>
  <c r="J49" i="3"/>
  <c r="E13" i="3"/>
  <c r="D16" i="3"/>
  <c r="C22" i="3"/>
  <c r="C48" i="3" s="1"/>
  <c r="C25" i="3"/>
  <c r="C51" i="3" s="1"/>
  <c r="C33" i="3"/>
  <c r="C59" i="3" s="1"/>
  <c r="C41" i="3"/>
  <c r="K49" i="3"/>
  <c r="I52" i="3"/>
  <c r="E16" i="3"/>
  <c r="D22" i="3"/>
  <c r="D48" i="3" s="1"/>
  <c r="D25" i="3"/>
  <c r="D51" i="3" s="1"/>
  <c r="C28" i="3"/>
  <c r="C54" i="3" s="1"/>
  <c r="C36" i="3"/>
  <c r="C62" i="3" s="1"/>
  <c r="C23" i="3"/>
  <c r="C49" i="3" s="1"/>
  <c r="E25" i="3"/>
  <c r="E51" i="3" s="1"/>
  <c r="C31" i="3"/>
  <c r="C57" i="3" s="1"/>
  <c r="E33" i="3"/>
  <c r="E59" i="3" s="1"/>
  <c r="C39" i="3"/>
  <c r="I51" i="3"/>
  <c r="I55" i="3"/>
  <c r="E14" i="3"/>
  <c r="D17" i="3"/>
  <c r="D23" i="3"/>
  <c r="D49" i="3" s="1"/>
  <c r="C26" i="3"/>
  <c r="C52" i="3" s="1"/>
  <c r="C34" i="3"/>
  <c r="C60" i="3" s="1"/>
  <c r="C27" i="3"/>
  <c r="C53" i="3" s="1"/>
  <c r="E23" i="3"/>
  <c r="E49" i="3" s="1"/>
  <c r="C29" i="3"/>
  <c r="C55" i="3" s="1"/>
  <c r="C37" i="3"/>
  <c r="K55" i="3"/>
  <c r="D43" i="3"/>
  <c r="D68" i="3" s="1"/>
  <c r="E27" i="2"/>
  <c r="E53" i="2" s="1"/>
  <c r="K50" i="2"/>
  <c r="D34" i="2"/>
  <c r="D60" i="2" s="1"/>
  <c r="J55" i="2"/>
  <c r="D36" i="2"/>
  <c r="D62" i="2" s="1"/>
  <c r="D33" i="2"/>
  <c r="D59" i="2" s="1"/>
  <c r="D35" i="2"/>
  <c r="D61" i="2" s="1"/>
  <c r="E42" i="2"/>
  <c r="E67" i="2" s="1"/>
  <c r="K53" i="2"/>
  <c r="C27" i="2"/>
  <c r="C53" i="2" s="1"/>
  <c r="D32" i="2"/>
  <c r="D58" i="2" s="1"/>
  <c r="C35" i="2"/>
  <c r="C61" i="2" s="1"/>
  <c r="I53" i="2"/>
  <c r="C38" i="2"/>
  <c r="J49" i="2"/>
  <c r="E35" i="2"/>
  <c r="E61" i="2" s="1"/>
  <c r="C41" i="2"/>
  <c r="I52" i="2"/>
  <c r="E16" i="2"/>
  <c r="C28" i="2"/>
  <c r="C54" i="2" s="1"/>
  <c r="C36" i="2"/>
  <c r="C62" i="2" s="1"/>
  <c r="I55" i="2"/>
  <c r="E14" i="2"/>
  <c r="D17" i="2"/>
  <c r="C26" i="2"/>
  <c r="C52" i="2" s="1"/>
  <c r="C34" i="2"/>
  <c r="C60" i="2" s="1"/>
  <c r="E36" i="2"/>
  <c r="E62" i="2" s="1"/>
  <c r="E23" i="2"/>
  <c r="E49" i="2" s="1"/>
  <c r="C29" i="2"/>
  <c r="C55" i="2" s="1"/>
  <c r="C37" i="2"/>
  <c r="I50" i="2"/>
  <c r="D16" i="2"/>
  <c r="D28" i="2"/>
  <c r="D54" i="2" s="1"/>
  <c r="E33" i="2"/>
  <c r="E59" i="2" s="1"/>
  <c r="C39" i="2"/>
  <c r="D43" i="2"/>
  <c r="D68" i="2" s="1"/>
  <c r="D15" i="1"/>
  <c r="J55" i="1" s="1"/>
  <c r="I55" i="1"/>
  <c r="C37" i="1"/>
  <c r="C39" i="1"/>
  <c r="C41" i="1"/>
  <c r="E37" i="1"/>
  <c r="E63" i="1" s="1"/>
  <c r="E39" i="1"/>
  <c r="E65" i="1" s="1"/>
  <c r="D29" i="1"/>
  <c r="D55" i="1" s="1"/>
  <c r="D28" i="1"/>
  <c r="D54" i="1" s="1"/>
  <c r="C29" i="1"/>
  <c r="C55" i="1" s="1"/>
  <c r="C30" i="1"/>
  <c r="C56" i="1" s="1"/>
  <c r="C28" i="1"/>
  <c r="C54" i="1" s="1"/>
  <c r="C34" i="1"/>
  <c r="C60" i="1" s="1"/>
  <c r="C33" i="1"/>
  <c r="C59" i="1" s="1"/>
  <c r="C35" i="1"/>
  <c r="C61" i="1" s="1"/>
  <c r="C36" i="1"/>
  <c r="C62" i="1" s="1"/>
  <c r="C24" i="1"/>
  <c r="C50" i="1" s="1"/>
  <c r="D24" i="1"/>
  <c r="D50" i="1" s="1"/>
  <c r="C27" i="1"/>
  <c r="C53" i="1" s="1"/>
  <c r="D27" i="1"/>
  <c r="C23" i="1"/>
  <c r="C49" i="1" s="1"/>
  <c r="D16" i="1"/>
  <c r="E13" i="1"/>
  <c r="C40" i="1"/>
  <c r="C38" i="1"/>
  <c r="C31" i="1"/>
  <c r="C57" i="1" s="1"/>
  <c r="E14" i="1"/>
  <c r="E40" i="1"/>
  <c r="E66" i="1" s="1"/>
  <c r="E38" i="1"/>
  <c r="E64" i="1" s="1"/>
  <c r="D11" i="1"/>
  <c r="D22" i="1" s="1"/>
  <c r="D48" i="1" s="1"/>
  <c r="D26" i="1"/>
  <c r="D25" i="1"/>
  <c r="C26" i="1"/>
  <c r="C52" i="1" s="1"/>
  <c r="C25" i="1"/>
  <c r="C51" i="1" s="1"/>
  <c r="E18" i="1"/>
  <c r="E43" i="1" s="1"/>
  <c r="E68" i="1" s="1"/>
  <c r="E15" i="1"/>
  <c r="K55" i="1" s="1"/>
  <c r="E12" i="1"/>
  <c r="D31" i="1"/>
  <c r="D57" i="1" s="1"/>
  <c r="D32" i="1"/>
  <c r="D58" i="1" s="1"/>
  <c r="E17" i="1"/>
  <c r="C32" i="1"/>
  <c r="C58" i="1" s="1"/>
  <c r="I54" i="1"/>
  <c r="K52" i="1"/>
  <c r="J51" i="1"/>
  <c r="I51" i="1"/>
  <c r="I53" i="1"/>
  <c r="I49" i="1"/>
  <c r="I48" i="1"/>
  <c r="I50" i="1"/>
  <c r="I52" i="1"/>
  <c r="C48" i="1"/>
  <c r="J50" i="1"/>
  <c r="D28" i="3" l="1"/>
  <c r="D54" i="3" s="1"/>
  <c r="E35" i="3"/>
  <c r="E61" i="3" s="1"/>
  <c r="J51" i="3"/>
  <c r="E36" i="3"/>
  <c r="E62" i="3" s="1"/>
  <c r="E43" i="2"/>
  <c r="E68" i="2" s="1"/>
  <c r="J51" i="2"/>
  <c r="E26" i="2"/>
  <c r="E52" i="2" s="1"/>
  <c r="K49" i="2"/>
  <c r="E24" i="2"/>
  <c r="E50" i="2" s="1"/>
  <c r="E25" i="2"/>
  <c r="E51" i="2" s="1"/>
  <c r="D26" i="2"/>
  <c r="D52" i="2" s="1"/>
  <c r="D24" i="2"/>
  <c r="D50" i="2" s="1"/>
  <c r="D25" i="2"/>
  <c r="D51" i="2" s="1"/>
  <c r="D22" i="2"/>
  <c r="D48" i="2" s="1"/>
  <c r="K55" i="2"/>
  <c r="D29" i="2"/>
  <c r="D55" i="2" s="1"/>
  <c r="D30" i="2"/>
  <c r="D56" i="2" s="1"/>
  <c r="D27" i="2"/>
  <c r="D53" i="2" s="1"/>
  <c r="D30" i="3"/>
  <c r="D56" i="3" s="1"/>
  <c r="D29" i="3"/>
  <c r="D55" i="3" s="1"/>
  <c r="D32" i="3"/>
  <c r="D58" i="3" s="1"/>
  <c r="K54" i="3"/>
  <c r="E43" i="3"/>
  <c r="E68" i="3" s="1"/>
  <c r="E39" i="3"/>
  <c r="E65" i="3" s="1"/>
  <c r="K52" i="3"/>
  <c r="E41" i="3"/>
  <c r="E38" i="3"/>
  <c r="E64" i="3" s="1"/>
  <c r="E40" i="3"/>
  <c r="E66" i="3" s="1"/>
  <c r="E37" i="3"/>
  <c r="E63" i="3" s="1"/>
  <c r="J50" i="3"/>
  <c r="D27" i="3"/>
  <c r="D53" i="3" s="1"/>
  <c r="D37" i="3"/>
  <c r="D63" i="3" s="1"/>
  <c r="D39" i="3"/>
  <c r="D65" i="3" s="1"/>
  <c r="J52" i="3"/>
  <c r="D41" i="3"/>
  <c r="D40" i="3"/>
  <c r="D66" i="3" s="1"/>
  <c r="D38" i="3"/>
  <c r="D64" i="3" s="1"/>
  <c r="D42" i="3"/>
  <c r="D67" i="3" s="1"/>
  <c r="J53" i="3"/>
  <c r="K50" i="3"/>
  <c r="E27" i="3"/>
  <c r="E53" i="3" s="1"/>
  <c r="K51" i="3"/>
  <c r="E31" i="3"/>
  <c r="E57" i="3" s="1"/>
  <c r="E28" i="3"/>
  <c r="E54" i="3" s="1"/>
  <c r="E30" i="3"/>
  <c r="E56" i="3" s="1"/>
  <c r="E29" i="3"/>
  <c r="E55" i="3" s="1"/>
  <c r="E32" i="3"/>
  <c r="E58" i="3" s="1"/>
  <c r="D37" i="2"/>
  <c r="D63" i="2" s="1"/>
  <c r="D38" i="2"/>
  <c r="D64" i="2" s="1"/>
  <c r="D39" i="2"/>
  <c r="D65" i="2" s="1"/>
  <c r="J52" i="2"/>
  <c r="D41" i="2"/>
  <c r="D40" i="2"/>
  <c r="D66" i="2" s="1"/>
  <c r="E39" i="2"/>
  <c r="E65" i="2" s="1"/>
  <c r="K52" i="2"/>
  <c r="E41" i="2"/>
  <c r="E38" i="2"/>
  <c r="E64" i="2" s="1"/>
  <c r="E40" i="2"/>
  <c r="E66" i="2" s="1"/>
  <c r="E37" i="2"/>
  <c r="E63" i="2" s="1"/>
  <c r="D42" i="2"/>
  <c r="D67" i="2" s="1"/>
  <c r="J53" i="2"/>
  <c r="K51" i="2"/>
  <c r="E31" i="2"/>
  <c r="E57" i="2" s="1"/>
  <c r="E28" i="2"/>
  <c r="E54" i="2" s="1"/>
  <c r="E30" i="2"/>
  <c r="E56" i="2" s="1"/>
  <c r="E32" i="2"/>
  <c r="E58" i="2" s="1"/>
  <c r="E29" i="2"/>
  <c r="E55" i="2" s="1"/>
  <c r="D34" i="1"/>
  <c r="D60" i="1" s="1"/>
  <c r="D36" i="1"/>
  <c r="D62" i="1" s="1"/>
  <c r="D35" i="1"/>
  <c r="D61" i="1" s="1"/>
  <c r="D33" i="1"/>
  <c r="D59" i="1" s="1"/>
  <c r="D40" i="1"/>
  <c r="D66" i="1" s="1"/>
  <c r="D41" i="1"/>
  <c r="D37" i="1"/>
  <c r="D63" i="1" s="1"/>
  <c r="D39" i="1"/>
  <c r="D65" i="1" s="1"/>
  <c r="E42" i="1"/>
  <c r="E67" i="1" s="1"/>
  <c r="E31" i="1"/>
  <c r="E57" i="1" s="1"/>
  <c r="E29" i="1"/>
  <c r="E55" i="1" s="1"/>
  <c r="E28" i="1"/>
  <c r="E54" i="1" s="1"/>
  <c r="E30" i="1"/>
  <c r="E56" i="1" s="1"/>
  <c r="E33" i="1"/>
  <c r="E59" i="1" s="1"/>
  <c r="E34" i="1"/>
  <c r="E60" i="1" s="1"/>
  <c r="E36" i="1"/>
  <c r="E62" i="1" s="1"/>
  <c r="E35" i="1"/>
  <c r="E61" i="1" s="1"/>
  <c r="E27" i="1"/>
  <c r="E53" i="1" s="1"/>
  <c r="D38" i="1"/>
  <c r="D64" i="1" s="1"/>
  <c r="K49" i="1"/>
  <c r="E24" i="1"/>
  <c r="E50" i="1" s="1"/>
  <c r="E23" i="1"/>
  <c r="E49" i="1" s="1"/>
  <c r="K50" i="1"/>
  <c r="K53" i="1"/>
  <c r="E32" i="1"/>
  <c r="E58" i="1" s="1"/>
  <c r="J48" i="1"/>
  <c r="K54" i="1"/>
  <c r="E26" i="1"/>
  <c r="E52" i="1" s="1"/>
  <c r="E25" i="1"/>
  <c r="E51" i="1" s="1"/>
  <c r="K51" i="1"/>
  <c r="J53" i="1"/>
  <c r="D52" i="1"/>
  <c r="J49" i="1"/>
  <c r="J52" i="1"/>
  <c r="D68" i="1"/>
  <c r="J54" i="1"/>
  <c r="D51" i="1"/>
  <c r="D53" i="1"/>
  <c r="D67" i="1"/>
</calcChain>
</file>

<file path=xl/sharedStrings.xml><?xml version="1.0" encoding="utf-8"?>
<sst xmlns="http://schemas.openxmlformats.org/spreadsheetml/2006/main" count="285" uniqueCount="35">
  <si>
    <t>Fraktion</t>
  </si>
  <si>
    <t>Liter/hushåll &amp; vecka</t>
  </si>
  <si>
    <t xml:space="preserve">Matavfall </t>
  </si>
  <si>
    <t>Restavfall</t>
  </si>
  <si>
    <t>Returpapper</t>
  </si>
  <si>
    <t xml:space="preserve">Pappersförpackningar </t>
  </si>
  <si>
    <t>Plastförpackningar</t>
  </si>
  <si>
    <t>Metallförpackningar</t>
  </si>
  <si>
    <t>Ofärgat glas</t>
  </si>
  <si>
    <t>Färgat glas</t>
  </si>
  <si>
    <t>14 dagar hämtning</t>
  </si>
  <si>
    <t>veckohämtning</t>
  </si>
  <si>
    <t>månad</t>
  </si>
  <si>
    <t>Kärlstorlek</t>
  </si>
  <si>
    <t xml:space="preserve">Veckohämtning 
antal kärl </t>
  </si>
  <si>
    <t xml:space="preserve">Hämtning varannan vecka
antal kärl </t>
  </si>
  <si>
    <t>Månadshämtning 
antal kärl</t>
  </si>
  <si>
    <t>Antal lägenheter</t>
  </si>
  <si>
    <t xml:space="preserve">Hämtning varannan vecka 
antal kärl </t>
  </si>
  <si>
    <t>Ej valbar</t>
  </si>
  <si>
    <t>Var 8:e vecka 
antal kärl</t>
  </si>
  <si>
    <t>Liter per vecka</t>
  </si>
  <si>
    <t xml:space="preserve">liter varannan vecka </t>
  </si>
  <si>
    <t>liter/månad</t>
  </si>
  <si>
    <t xml:space="preserve">Plastförpackningar </t>
  </si>
  <si>
    <t>Tabellen visar hur många kärl du behöver beroende på vilken storlek på kärl du väljer</t>
  </si>
  <si>
    <t>Tabell 2</t>
  </si>
  <si>
    <t xml:space="preserve">Det visar vilken storlek av krantömmade behållare ni kan behöva. </t>
  </si>
  <si>
    <t>Fyll i antal lägenheter i den gulmarkerade rutan, C9</t>
  </si>
  <si>
    <t>Våra standardabonnemang är grönmarkerade, hämtning var 14 dag för papper- och plastförpackningar. Månadshämtning för glas- och metallförpackningar</t>
  </si>
  <si>
    <t>Exempelvis behövs färre antal kärl om du väljer 660 liters kärl för pappersförpackningar än om du väljer 240 liters kärl</t>
  </si>
  <si>
    <t>Tabell 2 visar hur många liter avfall som uppstår</t>
  </si>
  <si>
    <r>
      <t xml:space="preserve">Denna flik visar hur många kärl som behövs för </t>
    </r>
    <r>
      <rPr>
        <b/>
        <sz val="11"/>
        <color theme="1"/>
        <rFont val="Calibri"/>
        <family val="2"/>
        <scheme val="minor"/>
      </rPr>
      <t>normal</t>
    </r>
    <r>
      <rPr>
        <sz val="11"/>
        <color theme="1"/>
        <rFont val="Calibri"/>
        <family val="2"/>
        <scheme val="minor"/>
      </rPr>
      <t xml:space="preserve"> hushåll, välj en annan flik om du bedömer att det uppstår mer eller mindre mängd avfall hos er</t>
    </r>
  </si>
  <si>
    <r>
      <t xml:space="preserve">Denna flik visar hur många kärl som behövs för hushåll som genererar </t>
    </r>
    <r>
      <rPr>
        <b/>
        <sz val="11"/>
        <color theme="1"/>
        <rFont val="Calibri"/>
        <family val="2"/>
        <scheme val="minor"/>
      </rPr>
      <t>lite avfall</t>
    </r>
    <r>
      <rPr>
        <sz val="11"/>
        <color theme="1"/>
        <rFont val="Calibri"/>
        <family val="2"/>
        <scheme val="minor"/>
      </rPr>
      <t>, välj en annan flik om du bedömer att det uppstår mer avfall hos er</t>
    </r>
  </si>
  <si>
    <r>
      <t xml:space="preserve">Denna flik visar hur många kärl som behövs för hushåll som genererar </t>
    </r>
    <r>
      <rPr>
        <b/>
        <sz val="11"/>
        <color theme="1"/>
        <rFont val="Calibri"/>
        <family val="2"/>
        <scheme val="minor"/>
      </rPr>
      <t>mycket (hög)</t>
    </r>
    <r>
      <rPr>
        <sz val="11"/>
        <color theme="1"/>
        <rFont val="Calibri"/>
        <family val="2"/>
        <scheme val="minor"/>
      </rPr>
      <t xml:space="preserve"> avfall, välj en annan flik om du bedömer att det uppstår mindre mängd avfall hos 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</si>
</sst>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r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A4D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FF"/>
        <bgColor indexed="64"/>
      </patternFill>
    </fill>
  </fills>
  <borders count="5">
    <border>
      <left/>
      <right/>
      <top/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5" borderId="3" applyNumberFormat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6" borderId="0" xfId="0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64" fontId="0" fillId="0" borderId="0" xfId="0" applyNumberFormat="1"/>
    <xf numFmtId="164" fontId="0" fillId="4" borderId="0" xfId="0" applyNumberFormat="1" applyFill="1"/>
    <xf numFmtId="0" fontId="4" fillId="5" borderId="3" xfId="1"/>
    <xf numFmtId="0" fontId="4" fillId="5" borderId="3" xfId="1" applyAlignment="1">
      <alignment vertical="top"/>
    </xf>
    <xf numFmtId="0" fontId="4" fillId="5" borderId="3" xfId="1" applyAlignment="1">
      <alignment vertical="top" wrapText="1"/>
    </xf>
    <xf numFmtId="0" fontId="4" fillId="7" borderId="3" xfId="1" applyFill="1"/>
    <xf numFmtId="0" fontId="4" fillId="7" borderId="3" xfId="1" applyFill="1" applyAlignment="1">
      <alignment vertical="top"/>
    </xf>
    <xf numFmtId="0" fontId="4" fillId="7" borderId="3" xfId="1" applyFill="1" applyAlignment="1">
      <alignment horizontal="center" vertical="center"/>
    </xf>
    <xf numFmtId="0" fontId="0" fillId="8" borderId="0" xfId="0" applyFill="1"/>
    <xf numFmtId="0" fontId="4" fillId="9" borderId="3" xfId="1" applyFill="1"/>
    <xf numFmtId="0" fontId="4" fillId="5" borderId="3" xfId="1" applyNumberFormat="1"/>
    <xf numFmtId="0" fontId="4" fillId="10" borderId="3" xfId="1" applyNumberFormat="1" applyFill="1"/>
    <xf numFmtId="0" fontId="4" fillId="10" borderId="3" xfId="1" applyFill="1"/>
    <xf numFmtId="0" fontId="4" fillId="5" borderId="4" xfId="1" applyBorder="1"/>
    <xf numFmtId="0" fontId="3" fillId="2" borderId="0" xfId="0" applyFont="1" applyFill="1" applyAlignment="1">
      <alignment vertical="center"/>
    </xf>
    <xf numFmtId="0" fontId="4" fillId="11" borderId="0" xfId="1" applyFill="1" applyBorder="1"/>
    <xf numFmtId="0" fontId="0" fillId="11" borderId="0" xfId="0" applyFill="1"/>
    <xf numFmtId="0" fontId="4" fillId="13" borderId="3" xfId="1" applyFill="1"/>
    <xf numFmtId="0" fontId="4" fillId="14" borderId="3" xfId="1" applyFill="1"/>
    <xf numFmtId="0" fontId="4" fillId="15" borderId="3" xfId="1" applyFill="1"/>
    <xf numFmtId="0" fontId="4" fillId="16" borderId="3" xfId="1" applyFill="1"/>
    <xf numFmtId="0" fontId="4" fillId="8" borderId="3" xfId="1" applyFill="1"/>
    <xf numFmtId="0" fontId="4" fillId="17" borderId="3" xfId="1" applyFill="1"/>
    <xf numFmtId="0" fontId="5" fillId="12" borderId="3" xfId="1" applyFont="1" applyFill="1"/>
  </cellXfs>
  <cellStyles count="2">
    <cellStyle name="Normal" xfId="0" builtinId="0"/>
    <cellStyle name="Utdata" xfId="1" builtinId="21"/>
  </cellStyles>
  <dxfs count="0"/>
  <tableStyles count="0" defaultTableStyle="TableStyleMedium2" defaultPivotStyle="PivotStyleLight16"/>
  <colors>
    <mruColors>
      <color rgb="FF00FFFF"/>
      <color rgb="FFDAA4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CD7F-22ED-4C5E-AE71-DE9233B027E3}">
  <dimension ref="A2:K71"/>
  <sheetViews>
    <sheetView zoomScaleNormal="100" workbookViewId="0">
      <selection activeCell="C9" sqref="C9"/>
    </sheetView>
  </sheetViews>
  <sheetFormatPr defaultRowHeight="15" x14ac:dyDescent="0.25"/>
  <cols>
    <col min="1" max="1" width="10.5703125" bestFit="1" customWidth="1"/>
    <col min="2" max="2" width="21" bestFit="1" customWidth="1"/>
    <col min="3" max="3" width="24.140625" bestFit="1" customWidth="1"/>
    <col min="4" max="4" width="32.85546875" bestFit="1" customWidth="1"/>
    <col min="5" max="5" width="25.5703125" bestFit="1" customWidth="1"/>
    <col min="6" max="6" width="26.140625" customWidth="1"/>
    <col min="8" max="8" width="22.140625" customWidth="1"/>
    <col min="9" max="9" width="15.5703125" customWidth="1"/>
    <col min="10" max="10" width="19.5703125" customWidth="1"/>
    <col min="11" max="11" width="13.28515625" customWidth="1"/>
    <col min="12" max="12" width="16.28515625" customWidth="1"/>
  </cols>
  <sheetData>
    <row r="2" spans="1:8" x14ac:dyDescent="0.25">
      <c r="A2" t="s">
        <v>28</v>
      </c>
    </row>
    <row r="3" spans="1:8" x14ac:dyDescent="0.25">
      <c r="A3" t="s">
        <v>25</v>
      </c>
    </row>
    <row r="4" spans="1:8" x14ac:dyDescent="0.25">
      <c r="A4" t="s">
        <v>29</v>
      </c>
    </row>
    <row r="5" spans="1:8" x14ac:dyDescent="0.25">
      <c r="A5" t="s">
        <v>33</v>
      </c>
    </row>
    <row r="9" spans="1:8" x14ac:dyDescent="0.25">
      <c r="A9" s="18"/>
      <c r="B9" s="19" t="s">
        <v>17</v>
      </c>
      <c r="C9" s="6">
        <v>10</v>
      </c>
      <c r="H9" t="s">
        <v>26</v>
      </c>
    </row>
    <row r="10" spans="1:8" ht="15.75" hidden="1" thickBot="1" x14ac:dyDescent="0.3">
      <c r="A10" s="1"/>
      <c r="B10" s="2" t="s">
        <v>1</v>
      </c>
      <c r="C10" s="9"/>
    </row>
    <row r="11" spans="1:8" ht="15.75" hidden="1" thickBot="1" x14ac:dyDescent="0.3">
      <c r="A11" s="5" t="s">
        <v>2</v>
      </c>
      <c r="B11" s="3">
        <v>5</v>
      </c>
      <c r="C11">
        <f>B11*C9</f>
        <v>50</v>
      </c>
      <c r="D11">
        <f>C11*2</f>
        <v>100</v>
      </c>
      <c r="E11" s="7"/>
    </row>
    <row r="12" spans="1:8" ht="15.75" hidden="1" thickBot="1" x14ac:dyDescent="0.3">
      <c r="A12" s="4" t="s">
        <v>3</v>
      </c>
      <c r="B12" s="2">
        <v>40</v>
      </c>
      <c r="C12">
        <f>B12*C9</f>
        <v>400</v>
      </c>
      <c r="D12">
        <f t="shared" ref="D12:D18" si="0">C12*2</f>
        <v>800</v>
      </c>
      <c r="E12">
        <f t="shared" ref="E12:E18" si="1">C12*4</f>
        <v>1600</v>
      </c>
    </row>
    <row r="13" spans="1:8" ht="15.75" hidden="1" thickBot="1" x14ac:dyDescent="0.3">
      <c r="A13" s="5" t="s">
        <v>4</v>
      </c>
      <c r="B13" s="3">
        <v>2.5</v>
      </c>
      <c r="C13">
        <f>B13*C9</f>
        <v>25</v>
      </c>
      <c r="D13">
        <f t="shared" si="0"/>
        <v>50</v>
      </c>
      <c r="E13">
        <f t="shared" si="1"/>
        <v>100</v>
      </c>
    </row>
    <row r="14" spans="1:8" ht="15.75" hidden="1" thickBot="1" x14ac:dyDescent="0.3">
      <c r="A14" s="4" t="s">
        <v>5</v>
      </c>
      <c r="B14" s="2">
        <v>30</v>
      </c>
      <c r="C14">
        <f>B14*C9</f>
        <v>300</v>
      </c>
      <c r="D14">
        <f t="shared" si="0"/>
        <v>600</v>
      </c>
      <c r="E14">
        <f t="shared" si="1"/>
        <v>1200</v>
      </c>
    </row>
    <row r="15" spans="1:8" ht="15.75" hidden="1" thickBot="1" x14ac:dyDescent="0.3">
      <c r="A15" s="5" t="s">
        <v>6</v>
      </c>
      <c r="B15" s="3">
        <v>15</v>
      </c>
      <c r="C15">
        <f>B15*C9</f>
        <v>150</v>
      </c>
      <c r="D15">
        <f t="shared" si="0"/>
        <v>300</v>
      </c>
      <c r="E15">
        <f t="shared" si="1"/>
        <v>600</v>
      </c>
    </row>
    <row r="16" spans="1:8" ht="15.75" hidden="1" thickBot="1" x14ac:dyDescent="0.3">
      <c r="A16" s="4" t="s">
        <v>7</v>
      </c>
      <c r="B16" s="2">
        <v>1</v>
      </c>
      <c r="C16">
        <f>B16*C9</f>
        <v>10</v>
      </c>
      <c r="D16">
        <f t="shared" si="0"/>
        <v>20</v>
      </c>
      <c r="E16">
        <f t="shared" si="1"/>
        <v>40</v>
      </c>
    </row>
    <row r="17" spans="1:6" ht="15.75" hidden="1" thickBot="1" x14ac:dyDescent="0.3">
      <c r="A17" s="5" t="s">
        <v>8</v>
      </c>
      <c r="B17" s="3">
        <v>1</v>
      </c>
      <c r="C17">
        <f>B17*C9</f>
        <v>10</v>
      </c>
      <c r="D17">
        <f t="shared" si="0"/>
        <v>20</v>
      </c>
      <c r="E17">
        <f t="shared" si="1"/>
        <v>40</v>
      </c>
    </row>
    <row r="18" spans="1:6" ht="15.75" hidden="1" thickBot="1" x14ac:dyDescent="0.3">
      <c r="A18" s="4" t="s">
        <v>9</v>
      </c>
      <c r="B18" s="2">
        <v>1</v>
      </c>
      <c r="C18">
        <f>B18*C9</f>
        <v>10</v>
      </c>
      <c r="D18">
        <f t="shared" si="0"/>
        <v>20</v>
      </c>
      <c r="E18">
        <f t="shared" si="1"/>
        <v>40</v>
      </c>
    </row>
    <row r="19" spans="1:6" hidden="1" x14ac:dyDescent="0.25">
      <c r="C19" t="s">
        <v>11</v>
      </c>
      <c r="D19" t="s">
        <v>10</v>
      </c>
      <c r="E19" t="s">
        <v>12</v>
      </c>
    </row>
    <row r="20" spans="1:6" hidden="1" x14ac:dyDescent="0.25"/>
    <row r="21" spans="1:6" ht="30" hidden="1" x14ac:dyDescent="0.25">
      <c r="A21" s="8" t="s">
        <v>13</v>
      </c>
      <c r="B21" s="8" t="s">
        <v>0</v>
      </c>
      <c r="C21" s="10" t="s">
        <v>14</v>
      </c>
      <c r="D21" s="10" t="s">
        <v>15</v>
      </c>
      <c r="E21" s="10" t="s">
        <v>16</v>
      </c>
      <c r="F21" s="15" t="s">
        <v>20</v>
      </c>
    </row>
    <row r="22" spans="1:6" ht="15.75" hidden="1" thickBot="1" x14ac:dyDescent="0.3">
      <c r="A22" s="11">
        <v>140</v>
      </c>
      <c r="B22" s="5" t="s">
        <v>2</v>
      </c>
      <c r="C22" s="12">
        <f>C11/140</f>
        <v>0.35714285714285715</v>
      </c>
      <c r="D22" s="12">
        <f>D11/140</f>
        <v>0.7142857142857143</v>
      </c>
      <c r="E22" s="13"/>
    </row>
    <row r="23" spans="1:6" ht="15.75" hidden="1" thickBot="1" x14ac:dyDescent="0.3">
      <c r="A23" s="11">
        <v>190</v>
      </c>
      <c r="B23" s="4" t="s">
        <v>3</v>
      </c>
      <c r="C23" s="12">
        <f>C12/190</f>
        <v>2.1052631578947367</v>
      </c>
      <c r="D23" s="12">
        <f t="shared" ref="D23:E23" si="2">D12/190</f>
        <v>4.2105263157894735</v>
      </c>
      <c r="E23" s="12">
        <f t="shared" si="2"/>
        <v>8.4210526315789469</v>
      </c>
    </row>
    <row r="24" spans="1:6" ht="15.75" hidden="1" thickBot="1" x14ac:dyDescent="0.3">
      <c r="A24" s="11">
        <v>240</v>
      </c>
      <c r="B24" s="4" t="s">
        <v>3</v>
      </c>
      <c r="C24" s="12">
        <f>C12/240</f>
        <v>1.6666666666666667</v>
      </c>
      <c r="D24" s="12">
        <f t="shared" ref="D24:E24" si="3">D12/240</f>
        <v>3.3333333333333335</v>
      </c>
      <c r="E24" s="12">
        <f t="shared" si="3"/>
        <v>6.666666666666667</v>
      </c>
    </row>
    <row r="25" spans="1:6" ht="15.75" hidden="1" thickBot="1" x14ac:dyDescent="0.3">
      <c r="A25" s="11">
        <v>370</v>
      </c>
      <c r="B25" s="4" t="s">
        <v>3</v>
      </c>
      <c r="C25" s="12">
        <f t="shared" ref="C25:D25" si="4">C12/370</f>
        <v>1.0810810810810811</v>
      </c>
      <c r="D25" s="12">
        <f t="shared" si="4"/>
        <v>2.1621621621621623</v>
      </c>
      <c r="E25" s="12">
        <f>E12/370</f>
        <v>4.3243243243243246</v>
      </c>
    </row>
    <row r="26" spans="1:6" ht="15.75" hidden="1" thickBot="1" x14ac:dyDescent="0.3">
      <c r="A26" s="11">
        <v>660</v>
      </c>
      <c r="B26" s="4" t="s">
        <v>3</v>
      </c>
      <c r="C26" s="12">
        <f>C12/660</f>
        <v>0.60606060606060608</v>
      </c>
      <c r="D26" s="12">
        <f>D12/660</f>
        <v>1.2121212121212122</v>
      </c>
      <c r="E26" s="12">
        <f>E12/660</f>
        <v>2.4242424242424243</v>
      </c>
    </row>
    <row r="27" spans="1:6" ht="15.75" hidden="1" thickBot="1" x14ac:dyDescent="0.3">
      <c r="A27" s="11">
        <v>140</v>
      </c>
      <c r="B27" s="5" t="s">
        <v>4</v>
      </c>
      <c r="C27" s="12">
        <f>C13/140</f>
        <v>0.17857142857142858</v>
      </c>
      <c r="D27" s="12">
        <f t="shared" ref="D27:E28" si="5">D13/140</f>
        <v>0.35714285714285715</v>
      </c>
      <c r="E27" s="12">
        <f t="shared" si="5"/>
        <v>0.7142857142857143</v>
      </c>
      <c r="F27" s="12"/>
    </row>
    <row r="28" spans="1:6" ht="15.75" hidden="1" thickBot="1" x14ac:dyDescent="0.3">
      <c r="A28" s="11">
        <v>140</v>
      </c>
      <c r="B28" s="4" t="s">
        <v>5</v>
      </c>
      <c r="C28" s="12">
        <f>C14/140</f>
        <v>2.1428571428571428</v>
      </c>
      <c r="D28" s="12">
        <f t="shared" si="5"/>
        <v>4.2857142857142856</v>
      </c>
      <c r="E28" s="12">
        <f t="shared" si="5"/>
        <v>8.5714285714285712</v>
      </c>
    </row>
    <row r="29" spans="1:6" ht="15.75" hidden="1" thickBot="1" x14ac:dyDescent="0.3">
      <c r="A29" s="11">
        <v>190</v>
      </c>
      <c r="B29" s="4" t="s">
        <v>5</v>
      </c>
      <c r="C29" s="12">
        <f>C14/190</f>
        <v>1.5789473684210527</v>
      </c>
      <c r="D29" s="12">
        <f t="shared" ref="D29:E29" si="6">D14/190</f>
        <v>3.1578947368421053</v>
      </c>
      <c r="E29" s="12">
        <f t="shared" si="6"/>
        <v>6.3157894736842106</v>
      </c>
    </row>
    <row r="30" spans="1:6" ht="15.75" hidden="1" thickBot="1" x14ac:dyDescent="0.3">
      <c r="A30" s="11">
        <v>240</v>
      </c>
      <c r="B30" s="4" t="s">
        <v>5</v>
      </c>
      <c r="C30" s="12">
        <f>C14/240</f>
        <v>1.25</v>
      </c>
      <c r="D30" s="12">
        <f t="shared" ref="D30:E30" si="7">D14/240</f>
        <v>2.5</v>
      </c>
      <c r="E30" s="12">
        <f t="shared" si="7"/>
        <v>5</v>
      </c>
    </row>
    <row r="31" spans="1:6" ht="15.75" hidden="1" thickBot="1" x14ac:dyDescent="0.3">
      <c r="A31" s="11">
        <v>370</v>
      </c>
      <c r="B31" s="4" t="s">
        <v>5</v>
      </c>
      <c r="C31" s="12">
        <f>C14/370</f>
        <v>0.81081081081081086</v>
      </c>
      <c r="D31" s="12">
        <f>D14/370</f>
        <v>1.6216216216216217</v>
      </c>
      <c r="E31" s="12">
        <f>E14/370</f>
        <v>3.2432432432432434</v>
      </c>
    </row>
    <row r="32" spans="1:6" ht="15.75" hidden="1" thickBot="1" x14ac:dyDescent="0.3">
      <c r="A32" s="11">
        <v>660</v>
      </c>
      <c r="B32" s="4" t="s">
        <v>5</v>
      </c>
      <c r="C32" s="12">
        <f>C14/660</f>
        <v>0.45454545454545453</v>
      </c>
      <c r="D32" s="12">
        <f>D14/660</f>
        <v>0.90909090909090906</v>
      </c>
      <c r="E32" s="12">
        <f>E14/660</f>
        <v>1.8181818181818181</v>
      </c>
    </row>
    <row r="33" spans="1:11" ht="15.75" hidden="1" thickBot="1" x14ac:dyDescent="0.3">
      <c r="A33" s="11">
        <v>140</v>
      </c>
      <c r="B33" s="5" t="s">
        <v>6</v>
      </c>
      <c r="C33" s="12">
        <f>C15/140</f>
        <v>1.0714285714285714</v>
      </c>
      <c r="D33" s="12">
        <f t="shared" ref="D33:E33" si="8">D15/140</f>
        <v>2.1428571428571428</v>
      </c>
      <c r="E33" s="12">
        <f t="shared" si="8"/>
        <v>4.2857142857142856</v>
      </c>
    </row>
    <row r="34" spans="1:11" ht="15.75" hidden="1" thickBot="1" x14ac:dyDescent="0.3">
      <c r="A34" s="11">
        <v>190</v>
      </c>
      <c r="B34" s="5" t="s">
        <v>6</v>
      </c>
      <c r="C34" s="12">
        <f>C15/190</f>
        <v>0.78947368421052633</v>
      </c>
      <c r="D34" s="12">
        <f t="shared" ref="D34:E34" si="9">D15/190</f>
        <v>1.5789473684210527</v>
      </c>
      <c r="E34" s="12">
        <f t="shared" si="9"/>
        <v>3.1578947368421053</v>
      </c>
    </row>
    <row r="35" spans="1:11" ht="15.75" hidden="1" thickBot="1" x14ac:dyDescent="0.3">
      <c r="A35" s="11">
        <v>240</v>
      </c>
      <c r="B35" s="5" t="s">
        <v>6</v>
      </c>
      <c r="C35" s="12">
        <f>C15/240</f>
        <v>0.625</v>
      </c>
      <c r="D35" s="12">
        <f t="shared" ref="D35:E35" si="10">D15/240</f>
        <v>1.25</v>
      </c>
      <c r="E35" s="12">
        <f t="shared" si="10"/>
        <v>2.5</v>
      </c>
    </row>
    <row r="36" spans="1:11" ht="15.75" hidden="1" thickBot="1" x14ac:dyDescent="0.3">
      <c r="A36" s="11">
        <v>370</v>
      </c>
      <c r="B36" s="5" t="s">
        <v>6</v>
      </c>
      <c r="C36" s="12">
        <f>C15/370</f>
        <v>0.40540540540540543</v>
      </c>
      <c r="D36" s="12">
        <f t="shared" ref="D36:E36" si="11">D15/370</f>
        <v>0.81081081081081086</v>
      </c>
      <c r="E36" s="12">
        <f t="shared" si="11"/>
        <v>1.6216216216216217</v>
      </c>
    </row>
    <row r="37" spans="1:11" ht="15.75" hidden="1" thickBot="1" x14ac:dyDescent="0.3">
      <c r="A37" s="11">
        <v>140</v>
      </c>
      <c r="B37" s="4" t="s">
        <v>7</v>
      </c>
      <c r="C37" s="12">
        <f>C16/140</f>
        <v>7.1428571428571425E-2</v>
      </c>
      <c r="D37" s="12">
        <f t="shared" ref="D37:E37" si="12">D16/140</f>
        <v>0.14285714285714285</v>
      </c>
      <c r="E37" s="12">
        <f t="shared" si="12"/>
        <v>0.2857142857142857</v>
      </c>
      <c r="F37" s="12"/>
    </row>
    <row r="38" spans="1:11" ht="15.75" hidden="1" thickBot="1" x14ac:dyDescent="0.3">
      <c r="A38" s="11">
        <v>190</v>
      </c>
      <c r="B38" s="4" t="s">
        <v>7</v>
      </c>
      <c r="C38" s="12">
        <f>C16/190</f>
        <v>5.2631578947368418E-2</v>
      </c>
      <c r="D38" s="12">
        <f>D16/190</f>
        <v>0.10526315789473684</v>
      </c>
      <c r="E38" s="12">
        <f>E16/190</f>
        <v>0.21052631578947367</v>
      </c>
      <c r="F38" s="12"/>
    </row>
    <row r="39" spans="1:11" ht="15.75" hidden="1" thickBot="1" x14ac:dyDescent="0.3">
      <c r="A39" s="11">
        <v>240</v>
      </c>
      <c r="B39" s="4" t="s">
        <v>7</v>
      </c>
      <c r="C39" s="12">
        <f>C16/240</f>
        <v>4.1666666666666664E-2</v>
      </c>
      <c r="D39" s="12">
        <f t="shared" ref="D39:E39" si="13">D16/240</f>
        <v>8.3333333333333329E-2</v>
      </c>
      <c r="E39" s="12">
        <f t="shared" si="13"/>
        <v>0.16666666666666666</v>
      </c>
      <c r="F39" s="12"/>
    </row>
    <row r="40" spans="1:11" ht="15.75" hidden="1" thickBot="1" x14ac:dyDescent="0.3">
      <c r="A40" s="11">
        <v>370</v>
      </c>
      <c r="B40" s="4" t="s">
        <v>7</v>
      </c>
      <c r="C40" s="12">
        <f>C16/370</f>
        <v>2.7027027027027029E-2</v>
      </c>
      <c r="D40" s="12">
        <f>D16/370</f>
        <v>5.4054054054054057E-2</v>
      </c>
      <c r="E40" s="12">
        <f>E16/370</f>
        <v>0.10810810810810811</v>
      </c>
      <c r="F40" s="12"/>
    </row>
    <row r="41" spans="1:11" ht="15.75" hidden="1" thickBot="1" x14ac:dyDescent="0.3">
      <c r="A41" s="11">
        <v>660</v>
      </c>
      <c r="B41" s="4" t="s">
        <v>7</v>
      </c>
      <c r="C41" s="12">
        <f>C16/660</f>
        <v>1.5151515151515152E-2</v>
      </c>
      <c r="D41" s="12">
        <f t="shared" ref="D41:E41" si="14">D16/660</f>
        <v>3.0303030303030304E-2</v>
      </c>
      <c r="E41" s="12">
        <f t="shared" si="14"/>
        <v>6.0606060606060608E-2</v>
      </c>
      <c r="F41" s="12"/>
    </row>
    <row r="42" spans="1:11" ht="15.75" hidden="1" thickBot="1" x14ac:dyDescent="0.3">
      <c r="A42" s="11">
        <v>140</v>
      </c>
      <c r="B42" s="5" t="s">
        <v>8</v>
      </c>
      <c r="C42" s="7"/>
      <c r="D42" s="12">
        <f t="shared" ref="D42:E43" si="15">D17/140</f>
        <v>0.14285714285714285</v>
      </c>
      <c r="E42" s="12">
        <f t="shared" si="15"/>
        <v>0.2857142857142857</v>
      </c>
      <c r="F42" s="12"/>
    </row>
    <row r="43" spans="1:11" ht="15.75" hidden="1" thickBot="1" x14ac:dyDescent="0.3">
      <c r="A43" s="11">
        <v>140</v>
      </c>
      <c r="B43" s="4" t="s">
        <v>9</v>
      </c>
      <c r="C43" s="7"/>
      <c r="D43" s="12">
        <f t="shared" si="15"/>
        <v>0.14285714285714285</v>
      </c>
      <c r="E43" s="12">
        <f t="shared" si="15"/>
        <v>0.2857142857142857</v>
      </c>
      <c r="F43" s="12"/>
    </row>
    <row r="44" spans="1:11" hidden="1" x14ac:dyDescent="0.25">
      <c r="A44" s="11"/>
      <c r="B44" s="26"/>
      <c r="C44" s="7"/>
      <c r="D44" s="12"/>
      <c r="E44" s="12"/>
      <c r="F44" s="12"/>
    </row>
    <row r="45" spans="1:11" hidden="1" x14ac:dyDescent="0.25">
      <c r="A45" s="11"/>
      <c r="B45" s="26"/>
      <c r="C45" s="7"/>
      <c r="D45" s="12"/>
      <c r="E45" s="12"/>
      <c r="F45" s="12"/>
    </row>
    <row r="46" spans="1:11" hidden="1" x14ac:dyDescent="0.25">
      <c r="A46" s="11"/>
      <c r="B46" s="12"/>
      <c r="C46" s="12"/>
      <c r="D46" s="12"/>
      <c r="E46" s="12"/>
    </row>
    <row r="47" spans="1:11" ht="30" x14ac:dyDescent="0.25">
      <c r="A47" s="15" t="s">
        <v>13</v>
      </c>
      <c r="B47" s="15" t="s">
        <v>0</v>
      </c>
      <c r="C47" s="16" t="s">
        <v>14</v>
      </c>
      <c r="D47" s="16" t="s">
        <v>18</v>
      </c>
      <c r="E47" s="15" t="s">
        <v>16</v>
      </c>
      <c r="H47" s="15" t="s">
        <v>0</v>
      </c>
      <c r="I47" t="s">
        <v>21</v>
      </c>
      <c r="J47" t="s">
        <v>22</v>
      </c>
      <c r="K47" t="s">
        <v>23</v>
      </c>
    </row>
    <row r="48" spans="1:11" x14ac:dyDescent="0.25">
      <c r="A48" s="31">
        <v>140</v>
      </c>
      <c r="B48" s="31" t="s">
        <v>2</v>
      </c>
      <c r="C48" s="17">
        <f t="shared" ref="C48:E62" si="16">ROUNDUP(C22,0)</f>
        <v>1</v>
      </c>
      <c r="D48" s="21">
        <f t="shared" si="16"/>
        <v>1</v>
      </c>
      <c r="E48" s="17" t="s">
        <v>19</v>
      </c>
      <c r="H48" s="17" t="s">
        <v>2</v>
      </c>
      <c r="I48">
        <f t="shared" ref="I48:J51" si="17">C11</f>
        <v>50</v>
      </c>
      <c r="J48">
        <f t="shared" si="17"/>
        <v>100</v>
      </c>
      <c r="K48" s="20"/>
    </row>
    <row r="49" spans="1:11" x14ac:dyDescent="0.25">
      <c r="A49" s="35">
        <v>190</v>
      </c>
      <c r="B49" s="35" t="s">
        <v>3</v>
      </c>
      <c r="C49" s="22">
        <f t="shared" si="16"/>
        <v>3</v>
      </c>
      <c r="D49" s="23">
        <f t="shared" si="16"/>
        <v>5</v>
      </c>
      <c r="E49" s="22">
        <f>ROUNDUP(E23,0)</f>
        <v>9</v>
      </c>
      <c r="H49" s="14" t="s">
        <v>3</v>
      </c>
      <c r="I49">
        <f t="shared" si="17"/>
        <v>400</v>
      </c>
      <c r="J49">
        <f t="shared" si="17"/>
        <v>800</v>
      </c>
      <c r="K49">
        <f>E12</f>
        <v>1600</v>
      </c>
    </row>
    <row r="50" spans="1:11" x14ac:dyDescent="0.25">
      <c r="A50" s="35">
        <v>240</v>
      </c>
      <c r="B50" s="35" t="s">
        <v>3</v>
      </c>
      <c r="C50" s="22">
        <f t="shared" si="16"/>
        <v>2</v>
      </c>
      <c r="D50" s="23">
        <f t="shared" si="16"/>
        <v>4</v>
      </c>
      <c r="E50" s="22">
        <f>ROUNDUP(E24,0)</f>
        <v>7</v>
      </c>
      <c r="H50" s="14" t="s">
        <v>4</v>
      </c>
      <c r="I50">
        <f t="shared" si="17"/>
        <v>25</v>
      </c>
      <c r="J50">
        <f t="shared" si="17"/>
        <v>50</v>
      </c>
      <c r="K50">
        <f>E13</f>
        <v>100</v>
      </c>
    </row>
    <row r="51" spans="1:11" x14ac:dyDescent="0.25">
      <c r="A51" s="35">
        <v>370</v>
      </c>
      <c r="B51" s="35" t="s">
        <v>3</v>
      </c>
      <c r="C51" s="14">
        <f t="shared" si="16"/>
        <v>2</v>
      </c>
      <c r="D51" s="21">
        <f t="shared" si="16"/>
        <v>3</v>
      </c>
      <c r="E51" s="14">
        <f>ROUNDUP(E25,0)</f>
        <v>5</v>
      </c>
      <c r="H51" s="17" t="s">
        <v>5</v>
      </c>
      <c r="I51">
        <f t="shared" si="17"/>
        <v>300</v>
      </c>
      <c r="J51">
        <f t="shared" si="17"/>
        <v>600</v>
      </c>
      <c r="K51">
        <f>E14</f>
        <v>1200</v>
      </c>
    </row>
    <row r="52" spans="1:11" x14ac:dyDescent="0.25">
      <c r="A52" s="35">
        <v>660</v>
      </c>
      <c r="B52" s="35" t="s">
        <v>3</v>
      </c>
      <c r="C52" s="14">
        <f t="shared" si="16"/>
        <v>1</v>
      </c>
      <c r="D52" s="21">
        <f t="shared" si="16"/>
        <v>2</v>
      </c>
      <c r="E52" s="14">
        <f>ROUNDUP(E26,0)</f>
        <v>3</v>
      </c>
      <c r="H52" s="14" t="s">
        <v>7</v>
      </c>
      <c r="I52">
        <f t="shared" ref="I52:K54" si="18">C16</f>
        <v>10</v>
      </c>
      <c r="J52">
        <f t="shared" si="18"/>
        <v>20</v>
      </c>
      <c r="K52">
        <f t="shared" si="18"/>
        <v>40</v>
      </c>
    </row>
    <row r="53" spans="1:11" x14ac:dyDescent="0.25">
      <c r="A53" s="29">
        <v>140</v>
      </c>
      <c r="B53" s="29" t="s">
        <v>4</v>
      </c>
      <c r="C53" s="17">
        <f t="shared" si="16"/>
        <v>1</v>
      </c>
      <c r="D53" s="17">
        <f t="shared" si="16"/>
        <v>1</v>
      </c>
      <c r="E53" s="21">
        <f>ROUNDUP(E27,0)</f>
        <v>1</v>
      </c>
      <c r="H53" s="14" t="s">
        <v>8</v>
      </c>
      <c r="I53">
        <f t="shared" si="18"/>
        <v>10</v>
      </c>
      <c r="J53">
        <f t="shared" si="18"/>
        <v>20</v>
      </c>
      <c r="K53">
        <f t="shared" si="18"/>
        <v>40</v>
      </c>
    </row>
    <row r="54" spans="1:11" x14ac:dyDescent="0.25">
      <c r="A54" s="32">
        <v>140</v>
      </c>
      <c r="B54" s="32" t="s">
        <v>5</v>
      </c>
      <c r="C54" s="14">
        <f t="shared" si="16"/>
        <v>3</v>
      </c>
      <c r="D54" s="24">
        <f t="shared" si="16"/>
        <v>5</v>
      </c>
      <c r="E54" s="14">
        <f t="shared" si="16"/>
        <v>9</v>
      </c>
      <c r="H54" s="17" t="s">
        <v>9</v>
      </c>
      <c r="I54">
        <f t="shared" si="18"/>
        <v>10</v>
      </c>
      <c r="J54">
        <f t="shared" si="18"/>
        <v>20</v>
      </c>
      <c r="K54">
        <f t="shared" si="18"/>
        <v>40</v>
      </c>
    </row>
    <row r="55" spans="1:11" x14ac:dyDescent="0.25">
      <c r="A55" s="32">
        <v>190</v>
      </c>
      <c r="B55" s="32" t="s">
        <v>5</v>
      </c>
      <c r="C55" s="14">
        <f t="shared" si="16"/>
        <v>2</v>
      </c>
      <c r="D55" s="24">
        <f t="shared" si="16"/>
        <v>4</v>
      </c>
      <c r="E55" s="14">
        <f t="shared" si="16"/>
        <v>7</v>
      </c>
      <c r="H55" s="25" t="s">
        <v>24</v>
      </c>
      <c r="I55">
        <f>C15</f>
        <v>150</v>
      </c>
      <c r="J55">
        <f>D15</f>
        <v>300</v>
      </c>
      <c r="K55">
        <f>E15</f>
        <v>600</v>
      </c>
    </row>
    <row r="56" spans="1:11" x14ac:dyDescent="0.25">
      <c r="A56" s="32">
        <v>240</v>
      </c>
      <c r="B56" s="32" t="s">
        <v>5</v>
      </c>
      <c r="C56" s="14">
        <f t="shared" si="16"/>
        <v>2</v>
      </c>
      <c r="D56" s="24">
        <f t="shared" si="16"/>
        <v>3</v>
      </c>
      <c r="E56" s="14">
        <f t="shared" si="16"/>
        <v>5</v>
      </c>
    </row>
    <row r="57" spans="1:11" x14ac:dyDescent="0.25">
      <c r="A57" s="32">
        <v>370</v>
      </c>
      <c r="B57" s="32" t="s">
        <v>5</v>
      </c>
      <c r="C57" s="14">
        <f t="shared" si="16"/>
        <v>1</v>
      </c>
      <c r="D57" s="21">
        <f t="shared" si="16"/>
        <v>2</v>
      </c>
      <c r="E57" s="14">
        <f t="shared" si="16"/>
        <v>4</v>
      </c>
      <c r="H57" s="27" t="s">
        <v>31</v>
      </c>
      <c r="I57" s="28"/>
      <c r="J57" s="28"/>
    </row>
    <row r="58" spans="1:11" x14ac:dyDescent="0.25">
      <c r="A58" s="32">
        <v>660</v>
      </c>
      <c r="B58" s="32" t="s">
        <v>5</v>
      </c>
      <c r="C58" s="14">
        <f t="shared" si="16"/>
        <v>1</v>
      </c>
      <c r="D58" s="21">
        <f t="shared" si="16"/>
        <v>1</v>
      </c>
      <c r="E58" s="14">
        <f t="shared" si="16"/>
        <v>2</v>
      </c>
      <c r="H58" s="27" t="s">
        <v>27</v>
      </c>
      <c r="I58" s="28"/>
      <c r="J58" s="28"/>
    </row>
    <row r="59" spans="1:11" x14ac:dyDescent="0.25">
      <c r="A59" s="30">
        <v>140</v>
      </c>
      <c r="B59" s="30" t="s">
        <v>6</v>
      </c>
      <c r="C59" s="17">
        <f t="shared" si="16"/>
        <v>2</v>
      </c>
      <c r="D59" s="24">
        <f t="shared" si="16"/>
        <v>3</v>
      </c>
      <c r="E59" s="17">
        <f t="shared" si="16"/>
        <v>5</v>
      </c>
    </row>
    <row r="60" spans="1:11" x14ac:dyDescent="0.25">
      <c r="A60" s="30">
        <v>190</v>
      </c>
      <c r="B60" s="30" t="s">
        <v>6</v>
      </c>
      <c r="C60" s="17">
        <f t="shared" si="16"/>
        <v>1</v>
      </c>
      <c r="D60" s="24">
        <f t="shared" si="16"/>
        <v>2</v>
      </c>
      <c r="E60" s="17">
        <f t="shared" si="16"/>
        <v>4</v>
      </c>
    </row>
    <row r="61" spans="1:11" x14ac:dyDescent="0.25">
      <c r="A61" s="30">
        <v>240</v>
      </c>
      <c r="B61" s="30" t="s">
        <v>6</v>
      </c>
      <c r="C61" s="17">
        <f t="shared" si="16"/>
        <v>1</v>
      </c>
      <c r="D61" s="24">
        <f t="shared" si="16"/>
        <v>2</v>
      </c>
      <c r="E61" s="17">
        <f t="shared" si="16"/>
        <v>3</v>
      </c>
    </row>
    <row r="62" spans="1:11" x14ac:dyDescent="0.25">
      <c r="A62" s="30">
        <v>370</v>
      </c>
      <c r="B62" s="30" t="s">
        <v>6</v>
      </c>
      <c r="C62" s="17">
        <f t="shared" si="16"/>
        <v>1</v>
      </c>
      <c r="D62" s="24">
        <f t="shared" si="16"/>
        <v>1</v>
      </c>
      <c r="E62" s="17">
        <f t="shared" si="16"/>
        <v>2</v>
      </c>
    </row>
    <row r="63" spans="1:11" x14ac:dyDescent="0.25">
      <c r="A63" s="33">
        <v>140</v>
      </c>
      <c r="B63" s="33" t="s">
        <v>7</v>
      </c>
      <c r="C63" s="14" t="s">
        <v>19</v>
      </c>
      <c r="D63" s="14">
        <f>ROUNDUP(D37,0)</f>
        <v>1</v>
      </c>
      <c r="E63" s="21">
        <f>ROUNDUP(E37,0)</f>
        <v>1</v>
      </c>
    </row>
    <row r="64" spans="1:11" x14ac:dyDescent="0.25">
      <c r="A64" s="33">
        <v>190</v>
      </c>
      <c r="B64" s="33" t="s">
        <v>7</v>
      </c>
      <c r="C64" s="14" t="s">
        <v>19</v>
      </c>
      <c r="D64" s="14">
        <f t="shared" ref="D64:E66" si="19">ROUNDUP(D38,0)</f>
        <v>1</v>
      </c>
      <c r="E64" s="21">
        <f t="shared" si="19"/>
        <v>1</v>
      </c>
    </row>
    <row r="65" spans="1:5" x14ac:dyDescent="0.25">
      <c r="A65" s="33">
        <v>240</v>
      </c>
      <c r="B65" s="33" t="s">
        <v>7</v>
      </c>
      <c r="C65" s="14" t="s">
        <v>19</v>
      </c>
      <c r="D65" s="14">
        <f t="shared" si="19"/>
        <v>1</v>
      </c>
      <c r="E65" s="21">
        <f t="shared" si="19"/>
        <v>1</v>
      </c>
    </row>
    <row r="66" spans="1:5" x14ac:dyDescent="0.25">
      <c r="A66" s="33">
        <v>370</v>
      </c>
      <c r="B66" s="33" t="s">
        <v>7</v>
      </c>
      <c r="C66" s="14" t="s">
        <v>19</v>
      </c>
      <c r="D66" s="14">
        <f t="shared" si="19"/>
        <v>1</v>
      </c>
      <c r="E66" s="21">
        <f t="shared" si="19"/>
        <v>1</v>
      </c>
    </row>
    <row r="67" spans="1:5" x14ac:dyDescent="0.25">
      <c r="A67" s="34">
        <v>140</v>
      </c>
      <c r="B67" s="34" t="s">
        <v>8</v>
      </c>
      <c r="C67" s="17" t="s">
        <v>19</v>
      </c>
      <c r="D67" s="17">
        <f t="shared" ref="D67:E68" si="20">ROUNDUP(D42,0)</f>
        <v>1</v>
      </c>
      <c r="E67" s="21">
        <f t="shared" si="20"/>
        <v>1</v>
      </c>
    </row>
    <row r="68" spans="1:5" x14ac:dyDescent="0.25">
      <c r="A68" s="34">
        <v>140</v>
      </c>
      <c r="B68" s="34" t="s">
        <v>9</v>
      </c>
      <c r="C68" s="17" t="s">
        <v>19</v>
      </c>
      <c r="D68" s="17">
        <f t="shared" si="20"/>
        <v>1</v>
      </c>
      <c r="E68" s="21">
        <f t="shared" si="20"/>
        <v>1</v>
      </c>
    </row>
    <row r="70" spans="1:5" x14ac:dyDescent="0.25">
      <c r="B70" s="28" t="s">
        <v>25</v>
      </c>
      <c r="C70" s="28"/>
      <c r="D70" s="28"/>
      <c r="E70" s="28"/>
    </row>
    <row r="71" spans="1:5" x14ac:dyDescent="0.25">
      <c r="B71" s="28" t="s">
        <v>30</v>
      </c>
      <c r="C71" s="28"/>
      <c r="D71" s="28"/>
      <c r="E71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71"/>
  <sheetViews>
    <sheetView tabSelected="1" zoomScaleNormal="100" workbookViewId="0">
      <selection activeCell="C9" sqref="C9"/>
    </sheetView>
  </sheetViews>
  <sheetFormatPr defaultRowHeight="15" x14ac:dyDescent="0.25"/>
  <cols>
    <col min="1" max="1" width="10.5703125" bestFit="1" customWidth="1"/>
    <col min="2" max="2" width="21" bestFit="1" customWidth="1"/>
    <col min="3" max="3" width="24.140625" bestFit="1" customWidth="1"/>
    <col min="4" max="4" width="32.85546875" bestFit="1" customWidth="1"/>
    <col min="5" max="5" width="25.5703125" bestFit="1" customWidth="1"/>
    <col min="6" max="6" width="26.140625" customWidth="1"/>
    <col min="8" max="8" width="22.140625" customWidth="1"/>
    <col min="9" max="9" width="15.5703125" customWidth="1"/>
    <col min="10" max="10" width="19.5703125" customWidth="1"/>
    <col min="11" max="11" width="13.28515625" customWidth="1"/>
    <col min="12" max="12" width="16.28515625" customWidth="1"/>
  </cols>
  <sheetData>
    <row r="2" spans="1:8" x14ac:dyDescent="0.25">
      <c r="A2" t="s">
        <v>28</v>
      </c>
    </row>
    <row r="3" spans="1:8" x14ac:dyDescent="0.25">
      <c r="A3" t="s">
        <v>25</v>
      </c>
    </row>
    <row r="4" spans="1:8" x14ac:dyDescent="0.25">
      <c r="A4" t="s">
        <v>29</v>
      </c>
    </row>
    <row r="5" spans="1:8" x14ac:dyDescent="0.25">
      <c r="A5" t="s">
        <v>32</v>
      </c>
    </row>
    <row r="9" spans="1:8" x14ac:dyDescent="0.25">
      <c r="A9" s="18"/>
      <c r="B9" s="19" t="s">
        <v>17</v>
      </c>
      <c r="C9" s="6">
        <v>10</v>
      </c>
      <c r="H9" t="s">
        <v>26</v>
      </c>
    </row>
    <row r="10" spans="1:8" ht="15.75" hidden="1" thickBot="1" x14ac:dyDescent="0.3">
      <c r="A10" s="1"/>
      <c r="B10" s="2" t="s">
        <v>1</v>
      </c>
      <c r="C10" s="9"/>
    </row>
    <row r="11" spans="1:8" ht="15.75" hidden="1" thickBot="1" x14ac:dyDescent="0.3">
      <c r="A11" s="5" t="s">
        <v>2</v>
      </c>
      <c r="B11" s="3">
        <v>10</v>
      </c>
      <c r="C11">
        <f>B11*C9</f>
        <v>100</v>
      </c>
      <c r="D11">
        <f>C11*2</f>
        <v>200</v>
      </c>
      <c r="E11" s="7"/>
    </row>
    <row r="12" spans="1:8" ht="15.75" hidden="1" thickBot="1" x14ac:dyDescent="0.3">
      <c r="A12" s="4" t="s">
        <v>3</v>
      </c>
      <c r="B12" s="2">
        <v>50</v>
      </c>
      <c r="C12">
        <f>B12*C9</f>
        <v>500</v>
      </c>
      <c r="D12">
        <f t="shared" ref="D12:D18" si="0">C12*2</f>
        <v>1000</v>
      </c>
      <c r="E12">
        <f t="shared" ref="E12:E18" si="1">C12*4</f>
        <v>2000</v>
      </c>
    </row>
    <row r="13" spans="1:8" ht="15.75" hidden="1" thickBot="1" x14ac:dyDescent="0.3">
      <c r="A13" s="5" t="s">
        <v>4</v>
      </c>
      <c r="B13" s="3">
        <v>5</v>
      </c>
      <c r="C13">
        <f>B13*C9</f>
        <v>50</v>
      </c>
      <c r="D13">
        <f t="shared" si="0"/>
        <v>100</v>
      </c>
      <c r="E13">
        <f t="shared" si="1"/>
        <v>200</v>
      </c>
    </row>
    <row r="14" spans="1:8" ht="15.75" hidden="1" thickBot="1" x14ac:dyDescent="0.3">
      <c r="A14" s="4" t="s">
        <v>5</v>
      </c>
      <c r="B14" s="2">
        <v>45</v>
      </c>
      <c r="C14">
        <f>B14*C9</f>
        <v>450</v>
      </c>
      <c r="D14">
        <f t="shared" si="0"/>
        <v>900</v>
      </c>
      <c r="E14">
        <f t="shared" si="1"/>
        <v>1800</v>
      </c>
    </row>
    <row r="15" spans="1:8" ht="15.75" hidden="1" thickBot="1" x14ac:dyDescent="0.3">
      <c r="A15" s="5" t="s">
        <v>6</v>
      </c>
      <c r="B15" s="3">
        <v>25</v>
      </c>
      <c r="C15">
        <f>B15*C9</f>
        <v>250</v>
      </c>
      <c r="D15">
        <f t="shared" si="0"/>
        <v>500</v>
      </c>
      <c r="E15">
        <f t="shared" si="1"/>
        <v>1000</v>
      </c>
    </row>
    <row r="16" spans="1:8" ht="15.75" hidden="1" thickBot="1" x14ac:dyDescent="0.3">
      <c r="A16" s="4" t="s">
        <v>7</v>
      </c>
      <c r="B16" s="2">
        <v>2</v>
      </c>
      <c r="C16">
        <f>B16*C9</f>
        <v>20</v>
      </c>
      <c r="D16">
        <f t="shared" si="0"/>
        <v>40</v>
      </c>
      <c r="E16">
        <f t="shared" si="1"/>
        <v>80</v>
      </c>
    </row>
    <row r="17" spans="1:6" ht="15.75" hidden="1" thickBot="1" x14ac:dyDescent="0.3">
      <c r="A17" s="5" t="s">
        <v>8</v>
      </c>
      <c r="B17" s="3">
        <v>2</v>
      </c>
      <c r="C17">
        <f>B17*C9</f>
        <v>20</v>
      </c>
      <c r="D17">
        <f t="shared" si="0"/>
        <v>40</v>
      </c>
      <c r="E17">
        <f t="shared" si="1"/>
        <v>80</v>
      </c>
    </row>
    <row r="18" spans="1:6" ht="15.75" hidden="1" thickBot="1" x14ac:dyDescent="0.3">
      <c r="A18" s="4" t="s">
        <v>9</v>
      </c>
      <c r="B18" s="2">
        <v>2</v>
      </c>
      <c r="C18">
        <f>B18*C9</f>
        <v>20</v>
      </c>
      <c r="D18">
        <f t="shared" si="0"/>
        <v>40</v>
      </c>
      <c r="E18">
        <f t="shared" si="1"/>
        <v>80</v>
      </c>
    </row>
    <row r="19" spans="1:6" hidden="1" x14ac:dyDescent="0.25">
      <c r="C19" t="s">
        <v>11</v>
      </c>
      <c r="D19" t="s">
        <v>10</v>
      </c>
      <c r="E19" t="s">
        <v>12</v>
      </c>
    </row>
    <row r="20" spans="1:6" hidden="1" x14ac:dyDescent="0.25"/>
    <row r="21" spans="1:6" ht="30" hidden="1" x14ac:dyDescent="0.25">
      <c r="A21" s="8" t="s">
        <v>13</v>
      </c>
      <c r="B21" s="8" t="s">
        <v>0</v>
      </c>
      <c r="C21" s="10" t="s">
        <v>14</v>
      </c>
      <c r="D21" s="10" t="s">
        <v>15</v>
      </c>
      <c r="E21" s="10" t="s">
        <v>16</v>
      </c>
      <c r="F21" s="15" t="s">
        <v>20</v>
      </c>
    </row>
    <row r="22" spans="1:6" ht="15.75" hidden="1" thickBot="1" x14ac:dyDescent="0.3">
      <c r="A22" s="11">
        <v>140</v>
      </c>
      <c r="B22" s="5" t="s">
        <v>2</v>
      </c>
      <c r="C22" s="12">
        <f>C11/140</f>
        <v>0.7142857142857143</v>
      </c>
      <c r="D22" s="12">
        <f>D11/140</f>
        <v>1.4285714285714286</v>
      </c>
      <c r="E22" s="13"/>
    </row>
    <row r="23" spans="1:6" ht="15.75" hidden="1" thickBot="1" x14ac:dyDescent="0.3">
      <c r="A23" s="11">
        <v>190</v>
      </c>
      <c r="B23" s="4" t="s">
        <v>3</v>
      </c>
      <c r="C23" s="12">
        <f>C12/190</f>
        <v>2.6315789473684212</v>
      </c>
      <c r="D23" s="12">
        <f t="shared" ref="D23:E23" si="2">D12/190</f>
        <v>5.2631578947368425</v>
      </c>
      <c r="E23" s="12">
        <f t="shared" si="2"/>
        <v>10.526315789473685</v>
      </c>
    </row>
    <row r="24" spans="1:6" ht="15.75" hidden="1" thickBot="1" x14ac:dyDescent="0.3">
      <c r="A24" s="11">
        <v>240</v>
      </c>
      <c r="B24" s="4" t="s">
        <v>3</v>
      </c>
      <c r="C24" s="12">
        <f>C12/240</f>
        <v>2.0833333333333335</v>
      </c>
      <c r="D24" s="12">
        <f t="shared" ref="D24:E24" si="3">D12/240</f>
        <v>4.166666666666667</v>
      </c>
      <c r="E24" s="12">
        <f t="shared" si="3"/>
        <v>8.3333333333333339</v>
      </c>
    </row>
    <row r="25" spans="1:6" ht="15.75" hidden="1" thickBot="1" x14ac:dyDescent="0.3">
      <c r="A25" s="11">
        <v>370</v>
      </c>
      <c r="B25" s="4" t="s">
        <v>3</v>
      </c>
      <c r="C25" s="12">
        <f t="shared" ref="C25:D25" si="4">C12/370</f>
        <v>1.3513513513513513</v>
      </c>
      <c r="D25" s="12">
        <f t="shared" si="4"/>
        <v>2.7027027027027026</v>
      </c>
      <c r="E25" s="12">
        <f>E12/370</f>
        <v>5.4054054054054053</v>
      </c>
    </row>
    <row r="26" spans="1:6" ht="15.75" hidden="1" thickBot="1" x14ac:dyDescent="0.3">
      <c r="A26" s="11">
        <v>660</v>
      </c>
      <c r="B26" s="4" t="s">
        <v>3</v>
      </c>
      <c r="C26" s="12">
        <f>C12/660</f>
        <v>0.75757575757575757</v>
      </c>
      <c r="D26" s="12">
        <f>D12/660</f>
        <v>1.5151515151515151</v>
      </c>
      <c r="E26" s="12">
        <f>E12/660</f>
        <v>3.0303030303030303</v>
      </c>
    </row>
    <row r="27" spans="1:6" ht="15.75" hidden="1" thickBot="1" x14ac:dyDescent="0.3">
      <c r="A27" s="11">
        <v>140</v>
      </c>
      <c r="B27" s="5" t="s">
        <v>4</v>
      </c>
      <c r="C27" s="12">
        <f>C13/140</f>
        <v>0.35714285714285715</v>
      </c>
      <c r="D27" s="12">
        <f t="shared" ref="D27:E27" si="5">D13/140</f>
        <v>0.7142857142857143</v>
      </c>
      <c r="E27" s="12">
        <f t="shared" si="5"/>
        <v>1.4285714285714286</v>
      </c>
      <c r="F27" s="12"/>
    </row>
    <row r="28" spans="1:6" ht="15.75" hidden="1" thickBot="1" x14ac:dyDescent="0.3">
      <c r="A28" s="11">
        <v>140</v>
      </c>
      <c r="B28" s="4" t="s">
        <v>5</v>
      </c>
      <c r="C28" s="12">
        <f>C14/140</f>
        <v>3.2142857142857144</v>
      </c>
      <c r="D28" s="12">
        <f t="shared" ref="D28:E28" si="6">D14/140</f>
        <v>6.4285714285714288</v>
      </c>
      <c r="E28" s="12">
        <f t="shared" si="6"/>
        <v>12.857142857142858</v>
      </c>
    </row>
    <row r="29" spans="1:6" ht="15.75" hidden="1" thickBot="1" x14ac:dyDescent="0.3">
      <c r="A29" s="11">
        <v>190</v>
      </c>
      <c r="B29" s="4" t="s">
        <v>5</v>
      </c>
      <c r="C29" s="12">
        <f>C14/190</f>
        <v>2.3684210526315788</v>
      </c>
      <c r="D29" s="12">
        <f t="shared" ref="D29:E29" si="7">D14/190</f>
        <v>4.7368421052631575</v>
      </c>
      <c r="E29" s="12">
        <f t="shared" si="7"/>
        <v>9.473684210526315</v>
      </c>
    </row>
    <row r="30" spans="1:6" ht="15.75" hidden="1" thickBot="1" x14ac:dyDescent="0.3">
      <c r="A30" s="11">
        <v>240</v>
      </c>
      <c r="B30" s="4" t="s">
        <v>5</v>
      </c>
      <c r="C30" s="12">
        <f>C14/240</f>
        <v>1.875</v>
      </c>
      <c r="D30" s="12">
        <f t="shared" ref="D30:E30" si="8">D14/240</f>
        <v>3.75</v>
      </c>
      <c r="E30" s="12">
        <f t="shared" si="8"/>
        <v>7.5</v>
      </c>
    </row>
    <row r="31" spans="1:6" ht="15.75" hidden="1" thickBot="1" x14ac:dyDescent="0.3">
      <c r="A31" s="11">
        <v>370</v>
      </c>
      <c r="B31" s="4" t="s">
        <v>5</v>
      </c>
      <c r="C31" s="12">
        <f>C14/370</f>
        <v>1.2162162162162162</v>
      </c>
      <c r="D31" s="12">
        <f>D14/370</f>
        <v>2.4324324324324325</v>
      </c>
      <c r="E31" s="12">
        <f>E14/370</f>
        <v>4.8648648648648649</v>
      </c>
    </row>
    <row r="32" spans="1:6" ht="15.75" hidden="1" thickBot="1" x14ac:dyDescent="0.3">
      <c r="A32" s="11">
        <v>660</v>
      </c>
      <c r="B32" s="4" t="s">
        <v>5</v>
      </c>
      <c r="C32" s="12">
        <f>C14/660</f>
        <v>0.68181818181818177</v>
      </c>
      <c r="D32" s="12">
        <f>D14/660</f>
        <v>1.3636363636363635</v>
      </c>
      <c r="E32" s="12">
        <f>E14/660</f>
        <v>2.7272727272727271</v>
      </c>
    </row>
    <row r="33" spans="1:11" ht="15.75" hidden="1" thickBot="1" x14ac:dyDescent="0.3">
      <c r="A33" s="11">
        <v>140</v>
      </c>
      <c r="B33" s="5" t="s">
        <v>6</v>
      </c>
      <c r="C33" s="12">
        <f>C15/140</f>
        <v>1.7857142857142858</v>
      </c>
      <c r="D33" s="12">
        <f t="shared" ref="D33:E33" si="9">D15/140</f>
        <v>3.5714285714285716</v>
      </c>
      <c r="E33" s="12">
        <f t="shared" si="9"/>
        <v>7.1428571428571432</v>
      </c>
    </row>
    <row r="34" spans="1:11" ht="15.75" hidden="1" thickBot="1" x14ac:dyDescent="0.3">
      <c r="A34" s="11">
        <v>190</v>
      </c>
      <c r="B34" s="5" t="s">
        <v>6</v>
      </c>
      <c r="C34" s="12">
        <f>C15/190</f>
        <v>1.3157894736842106</v>
      </c>
      <c r="D34" s="12">
        <f t="shared" ref="D34:E34" si="10">D15/190</f>
        <v>2.6315789473684212</v>
      </c>
      <c r="E34" s="12">
        <f t="shared" si="10"/>
        <v>5.2631578947368425</v>
      </c>
    </row>
    <row r="35" spans="1:11" ht="15.75" hidden="1" thickBot="1" x14ac:dyDescent="0.3">
      <c r="A35" s="11">
        <v>240</v>
      </c>
      <c r="B35" s="5" t="s">
        <v>6</v>
      </c>
      <c r="C35" s="12">
        <f>C15/240</f>
        <v>1.0416666666666667</v>
      </c>
      <c r="D35" s="12">
        <f t="shared" ref="D35:E35" si="11">D15/240</f>
        <v>2.0833333333333335</v>
      </c>
      <c r="E35" s="12">
        <f t="shared" si="11"/>
        <v>4.166666666666667</v>
      </c>
    </row>
    <row r="36" spans="1:11" ht="15.75" hidden="1" thickBot="1" x14ac:dyDescent="0.3">
      <c r="A36" s="11">
        <v>370</v>
      </c>
      <c r="B36" s="5" t="s">
        <v>6</v>
      </c>
      <c r="C36" s="12">
        <f>C15/370</f>
        <v>0.67567567567567566</v>
      </c>
      <c r="D36" s="12">
        <f t="shared" ref="D36:E36" si="12">D15/370</f>
        <v>1.3513513513513513</v>
      </c>
      <c r="E36" s="12">
        <f t="shared" si="12"/>
        <v>2.7027027027027026</v>
      </c>
    </row>
    <row r="37" spans="1:11" ht="15.75" hidden="1" thickBot="1" x14ac:dyDescent="0.3">
      <c r="A37" s="11">
        <v>140</v>
      </c>
      <c r="B37" s="4" t="s">
        <v>7</v>
      </c>
      <c r="C37" s="12">
        <f>C16/140</f>
        <v>0.14285714285714285</v>
      </c>
      <c r="D37" s="12">
        <f t="shared" ref="D37:E37" si="13">D16/140</f>
        <v>0.2857142857142857</v>
      </c>
      <c r="E37" s="12">
        <f t="shared" si="13"/>
        <v>0.5714285714285714</v>
      </c>
      <c r="F37" s="12"/>
    </row>
    <row r="38" spans="1:11" ht="15.75" hidden="1" thickBot="1" x14ac:dyDescent="0.3">
      <c r="A38" s="11">
        <v>190</v>
      </c>
      <c r="B38" s="4" t="s">
        <v>7</v>
      </c>
      <c r="C38" s="12">
        <f>C16/190</f>
        <v>0.10526315789473684</v>
      </c>
      <c r="D38" s="12">
        <f>D16/190</f>
        <v>0.21052631578947367</v>
      </c>
      <c r="E38" s="12">
        <f>E16/190</f>
        <v>0.42105263157894735</v>
      </c>
      <c r="F38" s="12"/>
    </row>
    <row r="39" spans="1:11" ht="15.75" hidden="1" thickBot="1" x14ac:dyDescent="0.3">
      <c r="A39" s="11">
        <v>240</v>
      </c>
      <c r="B39" s="4" t="s">
        <v>7</v>
      </c>
      <c r="C39" s="12">
        <f>C16/240</f>
        <v>8.3333333333333329E-2</v>
      </c>
      <c r="D39" s="12">
        <f t="shared" ref="D39:E39" si="14">D16/240</f>
        <v>0.16666666666666666</v>
      </c>
      <c r="E39" s="12">
        <f t="shared" si="14"/>
        <v>0.33333333333333331</v>
      </c>
      <c r="F39" s="12"/>
    </row>
    <row r="40" spans="1:11" ht="15.75" hidden="1" thickBot="1" x14ac:dyDescent="0.3">
      <c r="A40" s="11">
        <v>370</v>
      </c>
      <c r="B40" s="4" t="s">
        <v>7</v>
      </c>
      <c r="C40" s="12">
        <f>C16/370</f>
        <v>5.4054054054054057E-2</v>
      </c>
      <c r="D40" s="12">
        <f>D16/370</f>
        <v>0.10810810810810811</v>
      </c>
      <c r="E40" s="12">
        <f>E16/370</f>
        <v>0.21621621621621623</v>
      </c>
      <c r="F40" s="12"/>
    </row>
    <row r="41" spans="1:11" ht="15.75" hidden="1" thickBot="1" x14ac:dyDescent="0.3">
      <c r="A41" s="11">
        <v>660</v>
      </c>
      <c r="B41" s="4" t="s">
        <v>7</v>
      </c>
      <c r="C41" s="12">
        <f>C16/660</f>
        <v>3.0303030303030304E-2</v>
      </c>
      <c r="D41" s="12">
        <f t="shared" ref="D41:E41" si="15">D16/660</f>
        <v>6.0606060606060608E-2</v>
      </c>
      <c r="E41" s="12">
        <f t="shared" si="15"/>
        <v>0.12121212121212122</v>
      </c>
      <c r="F41" s="12"/>
    </row>
    <row r="42" spans="1:11" ht="15.75" hidden="1" thickBot="1" x14ac:dyDescent="0.3">
      <c r="A42" s="11">
        <v>140</v>
      </c>
      <c r="B42" s="5" t="s">
        <v>8</v>
      </c>
      <c r="C42" s="7"/>
      <c r="D42" s="12">
        <f t="shared" ref="D42:E43" si="16">D17/140</f>
        <v>0.2857142857142857</v>
      </c>
      <c r="E42" s="12">
        <f t="shared" si="16"/>
        <v>0.5714285714285714</v>
      </c>
      <c r="F42" s="12"/>
    </row>
    <row r="43" spans="1:11" ht="15.75" hidden="1" thickBot="1" x14ac:dyDescent="0.3">
      <c r="A43" s="11">
        <v>140</v>
      </c>
      <c r="B43" s="4" t="s">
        <v>9</v>
      </c>
      <c r="C43" s="7"/>
      <c r="D43" s="12">
        <f t="shared" si="16"/>
        <v>0.2857142857142857</v>
      </c>
      <c r="E43" s="12">
        <f t="shared" si="16"/>
        <v>0.5714285714285714</v>
      </c>
      <c r="F43" s="12"/>
    </row>
    <row r="44" spans="1:11" hidden="1" x14ac:dyDescent="0.25">
      <c r="A44" s="11"/>
      <c r="B44" s="26"/>
      <c r="C44" s="7"/>
      <c r="D44" s="12"/>
      <c r="E44" s="12"/>
      <c r="F44" s="12"/>
    </row>
    <row r="45" spans="1:11" hidden="1" x14ac:dyDescent="0.25">
      <c r="A45" s="11"/>
      <c r="B45" s="26"/>
      <c r="C45" s="7"/>
      <c r="D45" s="12"/>
      <c r="E45" s="12"/>
      <c r="F45" s="12"/>
    </row>
    <row r="46" spans="1:11" hidden="1" x14ac:dyDescent="0.25">
      <c r="A46" s="11"/>
      <c r="B46" s="12"/>
      <c r="C46" s="12"/>
      <c r="D46" s="12"/>
      <c r="E46" s="12"/>
    </row>
    <row r="47" spans="1:11" ht="30" x14ac:dyDescent="0.25">
      <c r="A47" s="15" t="s">
        <v>13</v>
      </c>
      <c r="B47" s="15" t="s">
        <v>0</v>
      </c>
      <c r="C47" s="16" t="s">
        <v>14</v>
      </c>
      <c r="D47" s="16" t="s">
        <v>18</v>
      </c>
      <c r="E47" s="15" t="s">
        <v>16</v>
      </c>
      <c r="H47" s="15" t="s">
        <v>0</v>
      </c>
      <c r="I47" t="s">
        <v>21</v>
      </c>
      <c r="J47" t="s">
        <v>22</v>
      </c>
      <c r="K47" t="s">
        <v>23</v>
      </c>
    </row>
    <row r="48" spans="1:11" x14ac:dyDescent="0.25">
      <c r="A48" s="31">
        <v>140</v>
      </c>
      <c r="B48" s="31" t="s">
        <v>2</v>
      </c>
      <c r="C48" s="17">
        <f t="shared" ref="C48:D53" si="17">ROUNDUP(C22,0)</f>
        <v>1</v>
      </c>
      <c r="D48" s="21">
        <f t="shared" si="17"/>
        <v>2</v>
      </c>
      <c r="E48" s="17" t="s">
        <v>19</v>
      </c>
      <c r="H48" s="17" t="s">
        <v>2</v>
      </c>
      <c r="I48">
        <f t="shared" ref="I48:J51" si="18">C11</f>
        <v>100</v>
      </c>
      <c r="J48">
        <f t="shared" si="18"/>
        <v>200</v>
      </c>
      <c r="K48" s="20"/>
    </row>
    <row r="49" spans="1:11" x14ac:dyDescent="0.25">
      <c r="A49" s="35">
        <v>190</v>
      </c>
      <c r="B49" s="35" t="s">
        <v>3</v>
      </c>
      <c r="C49" s="22">
        <f t="shared" si="17"/>
        <v>3</v>
      </c>
      <c r="D49" s="23">
        <f t="shared" si="17"/>
        <v>6</v>
      </c>
      <c r="E49" s="22">
        <f>ROUNDUP(E23,0)</f>
        <v>11</v>
      </c>
      <c r="H49" s="14" t="s">
        <v>3</v>
      </c>
      <c r="I49">
        <f t="shared" si="18"/>
        <v>500</v>
      </c>
      <c r="J49">
        <f t="shared" si="18"/>
        <v>1000</v>
      </c>
      <c r="K49">
        <f>E12</f>
        <v>2000</v>
      </c>
    </row>
    <row r="50" spans="1:11" x14ac:dyDescent="0.25">
      <c r="A50" s="35">
        <v>240</v>
      </c>
      <c r="B50" s="35" t="s">
        <v>3</v>
      </c>
      <c r="C50" s="22">
        <f t="shared" si="17"/>
        <v>3</v>
      </c>
      <c r="D50" s="23">
        <f t="shared" si="17"/>
        <v>5</v>
      </c>
      <c r="E50" s="22">
        <f>ROUNDUP(E24,0)</f>
        <v>9</v>
      </c>
      <c r="H50" s="14" t="s">
        <v>4</v>
      </c>
      <c r="I50">
        <f t="shared" si="18"/>
        <v>50</v>
      </c>
      <c r="J50">
        <f t="shared" si="18"/>
        <v>100</v>
      </c>
      <c r="K50">
        <f>E13</f>
        <v>200</v>
      </c>
    </row>
    <row r="51" spans="1:11" x14ac:dyDescent="0.25">
      <c r="A51" s="35">
        <v>370</v>
      </c>
      <c r="B51" s="35" t="s">
        <v>3</v>
      </c>
      <c r="C51" s="14">
        <f t="shared" si="17"/>
        <v>2</v>
      </c>
      <c r="D51" s="21">
        <f t="shared" si="17"/>
        <v>3</v>
      </c>
      <c r="E51" s="14">
        <f>ROUNDUP(E25,0)</f>
        <v>6</v>
      </c>
      <c r="H51" s="17" t="s">
        <v>5</v>
      </c>
      <c r="I51">
        <f t="shared" si="18"/>
        <v>450</v>
      </c>
      <c r="J51">
        <f t="shared" si="18"/>
        <v>900</v>
      </c>
      <c r="K51">
        <f>E14</f>
        <v>1800</v>
      </c>
    </row>
    <row r="52" spans="1:11" x14ac:dyDescent="0.25">
      <c r="A52" s="35">
        <v>660</v>
      </c>
      <c r="B52" s="35" t="s">
        <v>3</v>
      </c>
      <c r="C52" s="14">
        <f t="shared" si="17"/>
        <v>1</v>
      </c>
      <c r="D52" s="21">
        <f t="shared" si="17"/>
        <v>2</v>
      </c>
      <c r="E52" s="14">
        <f>ROUNDUP(E26,0)</f>
        <v>4</v>
      </c>
      <c r="H52" s="14" t="s">
        <v>7</v>
      </c>
      <c r="I52">
        <f t="shared" ref="I52:K54" si="19">C16</f>
        <v>20</v>
      </c>
      <c r="J52">
        <f t="shared" si="19"/>
        <v>40</v>
      </c>
      <c r="K52">
        <f t="shared" si="19"/>
        <v>80</v>
      </c>
    </row>
    <row r="53" spans="1:11" x14ac:dyDescent="0.25">
      <c r="A53" s="29">
        <v>140</v>
      </c>
      <c r="B53" s="29" t="s">
        <v>4</v>
      </c>
      <c r="C53" s="17">
        <f t="shared" si="17"/>
        <v>1</v>
      </c>
      <c r="D53" s="17">
        <f t="shared" si="17"/>
        <v>1</v>
      </c>
      <c r="E53" s="21">
        <f>ROUNDUP(E27,0)</f>
        <v>2</v>
      </c>
      <c r="H53" s="14" t="s">
        <v>8</v>
      </c>
      <c r="I53">
        <f t="shared" si="19"/>
        <v>20</v>
      </c>
      <c r="J53">
        <f t="shared" si="19"/>
        <v>40</v>
      </c>
      <c r="K53">
        <f t="shared" si="19"/>
        <v>80</v>
      </c>
    </row>
    <row r="54" spans="1:11" x14ac:dyDescent="0.25">
      <c r="A54" s="32">
        <v>140</v>
      </c>
      <c r="B54" s="32" t="s">
        <v>5</v>
      </c>
      <c r="C54" s="14">
        <f t="shared" ref="C54:E56" si="20">ROUNDUP(C28,0)</f>
        <v>4</v>
      </c>
      <c r="D54" s="24">
        <f t="shared" si="20"/>
        <v>7</v>
      </c>
      <c r="E54" s="14">
        <f t="shared" si="20"/>
        <v>13</v>
      </c>
      <c r="H54" s="17" t="s">
        <v>9</v>
      </c>
      <c r="I54">
        <f t="shared" si="19"/>
        <v>20</v>
      </c>
      <c r="J54">
        <f t="shared" si="19"/>
        <v>40</v>
      </c>
      <c r="K54">
        <f t="shared" si="19"/>
        <v>80</v>
      </c>
    </row>
    <row r="55" spans="1:11" x14ac:dyDescent="0.25">
      <c r="A55" s="32">
        <v>190</v>
      </c>
      <c r="B55" s="32" t="s">
        <v>5</v>
      </c>
      <c r="C55" s="14">
        <f t="shared" si="20"/>
        <v>3</v>
      </c>
      <c r="D55" s="24">
        <f t="shared" si="20"/>
        <v>5</v>
      </c>
      <c r="E55" s="14">
        <f t="shared" si="20"/>
        <v>10</v>
      </c>
      <c r="H55" s="25" t="s">
        <v>24</v>
      </c>
      <c r="I55">
        <f>C15</f>
        <v>250</v>
      </c>
      <c r="J55">
        <f>D15</f>
        <v>500</v>
      </c>
      <c r="K55">
        <f>E15</f>
        <v>1000</v>
      </c>
    </row>
    <row r="56" spans="1:11" x14ac:dyDescent="0.25">
      <c r="A56" s="32">
        <v>240</v>
      </c>
      <c r="B56" s="32" t="s">
        <v>5</v>
      </c>
      <c r="C56" s="14">
        <f t="shared" si="20"/>
        <v>2</v>
      </c>
      <c r="D56" s="24">
        <f t="shared" si="20"/>
        <v>4</v>
      </c>
      <c r="E56" s="14">
        <f t="shared" si="20"/>
        <v>8</v>
      </c>
    </row>
    <row r="57" spans="1:11" x14ac:dyDescent="0.25">
      <c r="A57" s="32">
        <v>370</v>
      </c>
      <c r="B57" s="32" t="s">
        <v>5</v>
      </c>
      <c r="C57" s="14">
        <f t="shared" ref="C57:E60" si="21">ROUNDUP(C31,0)</f>
        <v>2</v>
      </c>
      <c r="D57" s="21">
        <f t="shared" si="21"/>
        <v>3</v>
      </c>
      <c r="E57" s="14">
        <f t="shared" si="21"/>
        <v>5</v>
      </c>
      <c r="H57" s="27" t="s">
        <v>31</v>
      </c>
      <c r="I57" s="28"/>
      <c r="J57" s="28"/>
    </row>
    <row r="58" spans="1:11" x14ac:dyDescent="0.25">
      <c r="A58" s="32">
        <v>660</v>
      </c>
      <c r="B58" s="32" t="s">
        <v>5</v>
      </c>
      <c r="C58" s="14">
        <f t="shared" si="21"/>
        <v>1</v>
      </c>
      <c r="D58" s="21">
        <f t="shared" si="21"/>
        <v>2</v>
      </c>
      <c r="E58" s="14">
        <f t="shared" si="21"/>
        <v>3</v>
      </c>
      <c r="H58" s="27" t="s">
        <v>27</v>
      </c>
      <c r="I58" s="28"/>
      <c r="J58" s="28"/>
    </row>
    <row r="59" spans="1:11" x14ac:dyDescent="0.25">
      <c r="A59" s="30">
        <v>140</v>
      </c>
      <c r="B59" s="30" t="s">
        <v>6</v>
      </c>
      <c r="C59" s="17">
        <f t="shared" si="21"/>
        <v>2</v>
      </c>
      <c r="D59" s="24">
        <f t="shared" si="21"/>
        <v>4</v>
      </c>
      <c r="E59" s="17">
        <f t="shared" si="21"/>
        <v>8</v>
      </c>
    </row>
    <row r="60" spans="1:11" x14ac:dyDescent="0.25">
      <c r="A60" s="30">
        <v>190</v>
      </c>
      <c r="B60" s="30" t="s">
        <v>6</v>
      </c>
      <c r="C60" s="17">
        <f t="shared" si="21"/>
        <v>2</v>
      </c>
      <c r="D60" s="24">
        <f t="shared" si="21"/>
        <v>3</v>
      </c>
      <c r="E60" s="17">
        <f t="shared" si="21"/>
        <v>6</v>
      </c>
    </row>
    <row r="61" spans="1:11" x14ac:dyDescent="0.25">
      <c r="A61" s="30">
        <v>240</v>
      </c>
      <c r="B61" s="30" t="s">
        <v>6</v>
      </c>
      <c r="C61" s="17">
        <f t="shared" ref="C61:E62" si="22">ROUNDUP(C35,0)</f>
        <v>2</v>
      </c>
      <c r="D61" s="24">
        <f t="shared" si="22"/>
        <v>3</v>
      </c>
      <c r="E61" s="17">
        <f t="shared" si="22"/>
        <v>5</v>
      </c>
    </row>
    <row r="62" spans="1:11" x14ac:dyDescent="0.25">
      <c r="A62" s="30">
        <v>370</v>
      </c>
      <c r="B62" s="30" t="s">
        <v>6</v>
      </c>
      <c r="C62" s="17">
        <f t="shared" si="22"/>
        <v>1</v>
      </c>
      <c r="D62" s="24">
        <f t="shared" si="22"/>
        <v>2</v>
      </c>
      <c r="E62" s="17">
        <f t="shared" si="22"/>
        <v>3</v>
      </c>
    </row>
    <row r="63" spans="1:11" x14ac:dyDescent="0.25">
      <c r="A63" s="33">
        <v>140</v>
      </c>
      <c r="B63" s="33" t="s">
        <v>7</v>
      </c>
      <c r="C63" s="14" t="s">
        <v>19</v>
      </c>
      <c r="D63" s="14">
        <f>ROUNDUP(D37,0)</f>
        <v>1</v>
      </c>
      <c r="E63" s="21">
        <f>ROUNDUP(E37,0)</f>
        <v>1</v>
      </c>
    </row>
    <row r="64" spans="1:11" x14ac:dyDescent="0.25">
      <c r="A64" s="33">
        <v>190</v>
      </c>
      <c r="B64" s="33" t="s">
        <v>7</v>
      </c>
      <c r="C64" s="14" t="s">
        <v>19</v>
      </c>
      <c r="D64" s="14">
        <f t="shared" ref="D64:E66" si="23">ROUNDUP(D38,0)</f>
        <v>1</v>
      </c>
      <c r="E64" s="21">
        <f t="shared" si="23"/>
        <v>1</v>
      </c>
    </row>
    <row r="65" spans="1:5" x14ac:dyDescent="0.25">
      <c r="A65" s="33">
        <v>240</v>
      </c>
      <c r="B65" s="33" t="s">
        <v>7</v>
      </c>
      <c r="C65" s="14" t="s">
        <v>19</v>
      </c>
      <c r="D65" s="14">
        <f t="shared" si="23"/>
        <v>1</v>
      </c>
      <c r="E65" s="21">
        <f t="shared" si="23"/>
        <v>1</v>
      </c>
    </row>
    <row r="66" spans="1:5" x14ac:dyDescent="0.25">
      <c r="A66" s="33">
        <v>370</v>
      </c>
      <c r="B66" s="33" t="s">
        <v>7</v>
      </c>
      <c r="C66" s="14" t="s">
        <v>19</v>
      </c>
      <c r="D66" s="14">
        <f t="shared" si="23"/>
        <v>1</v>
      </c>
      <c r="E66" s="21">
        <f t="shared" si="23"/>
        <v>1</v>
      </c>
    </row>
    <row r="67" spans="1:5" x14ac:dyDescent="0.25">
      <c r="A67" s="34">
        <v>140</v>
      </c>
      <c r="B67" s="34" t="s">
        <v>8</v>
      </c>
      <c r="C67" s="17" t="s">
        <v>19</v>
      </c>
      <c r="D67" s="17">
        <f t="shared" ref="D67:E68" si="24">ROUNDUP(D42,0)</f>
        <v>1</v>
      </c>
      <c r="E67" s="21">
        <f t="shared" si="24"/>
        <v>1</v>
      </c>
    </row>
    <row r="68" spans="1:5" x14ac:dyDescent="0.25">
      <c r="A68" s="34">
        <v>140</v>
      </c>
      <c r="B68" s="34" t="s">
        <v>9</v>
      </c>
      <c r="C68" s="17" t="s">
        <v>19</v>
      </c>
      <c r="D68" s="17">
        <f t="shared" si="24"/>
        <v>1</v>
      </c>
      <c r="E68" s="21">
        <f t="shared" si="24"/>
        <v>1</v>
      </c>
    </row>
    <row r="70" spans="1:5" x14ac:dyDescent="0.25">
      <c r="B70" s="28" t="s">
        <v>25</v>
      </c>
      <c r="C70" s="28"/>
      <c r="D70" s="28"/>
      <c r="E70" s="28"/>
    </row>
    <row r="71" spans="1:5" x14ac:dyDescent="0.25">
      <c r="B71" s="28" t="s">
        <v>30</v>
      </c>
      <c r="C71" s="28"/>
      <c r="D71" s="28"/>
      <c r="E71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4134F-7702-4B03-80D5-9EA082CCAF6D}">
  <dimension ref="A2:K71"/>
  <sheetViews>
    <sheetView zoomScaleNormal="100" workbookViewId="0">
      <selection activeCell="C9" sqref="C9"/>
    </sheetView>
  </sheetViews>
  <sheetFormatPr defaultRowHeight="15" x14ac:dyDescent="0.25"/>
  <cols>
    <col min="1" max="1" width="10.5703125" bestFit="1" customWidth="1"/>
    <col min="2" max="2" width="21" bestFit="1" customWidth="1"/>
    <col min="3" max="3" width="24.140625" bestFit="1" customWidth="1"/>
    <col min="4" max="4" width="32.85546875" bestFit="1" customWidth="1"/>
    <col min="5" max="5" width="25.5703125" bestFit="1" customWidth="1"/>
    <col min="6" max="6" width="26.140625" customWidth="1"/>
    <col min="8" max="8" width="22.140625" customWidth="1"/>
    <col min="9" max="9" width="15.5703125" customWidth="1"/>
    <col min="10" max="10" width="19.5703125" customWidth="1"/>
    <col min="11" max="11" width="13.28515625" customWidth="1"/>
    <col min="12" max="12" width="16.28515625" customWidth="1"/>
  </cols>
  <sheetData>
    <row r="2" spans="1:8" x14ac:dyDescent="0.25">
      <c r="A2" t="s">
        <v>28</v>
      </c>
    </row>
    <row r="3" spans="1:8" x14ac:dyDescent="0.25">
      <c r="A3" t="s">
        <v>25</v>
      </c>
    </row>
    <row r="4" spans="1:8" x14ac:dyDescent="0.25">
      <c r="A4" t="s">
        <v>29</v>
      </c>
    </row>
    <row r="5" spans="1:8" x14ac:dyDescent="0.25">
      <c r="A5" t="s">
        <v>34</v>
      </c>
    </row>
    <row r="9" spans="1:8" x14ac:dyDescent="0.25">
      <c r="A9" s="18"/>
      <c r="B9" s="19" t="s">
        <v>17</v>
      </c>
      <c r="C9" s="6">
        <v>10</v>
      </c>
      <c r="H9" t="s">
        <v>26</v>
      </c>
    </row>
    <row r="10" spans="1:8" ht="15.75" hidden="1" thickBot="1" x14ac:dyDescent="0.3">
      <c r="A10" s="1"/>
      <c r="B10" s="2" t="s">
        <v>1</v>
      </c>
      <c r="C10" s="9"/>
    </row>
    <row r="11" spans="1:8" ht="15.75" hidden="1" thickBot="1" x14ac:dyDescent="0.3">
      <c r="A11" s="5" t="s">
        <v>2</v>
      </c>
      <c r="B11" s="3">
        <v>10</v>
      </c>
      <c r="C11">
        <f>B11*C9</f>
        <v>100</v>
      </c>
      <c r="D11">
        <f>C11*2</f>
        <v>200</v>
      </c>
      <c r="E11" s="7"/>
    </row>
    <row r="12" spans="1:8" ht="15.75" hidden="1" thickBot="1" x14ac:dyDescent="0.3">
      <c r="A12" s="4" t="s">
        <v>3</v>
      </c>
      <c r="B12" s="2">
        <v>60</v>
      </c>
      <c r="C12">
        <f>B12*C9</f>
        <v>600</v>
      </c>
      <c r="D12">
        <f t="shared" ref="D12:D18" si="0">C12*2</f>
        <v>1200</v>
      </c>
      <c r="E12">
        <f t="shared" ref="E12:E18" si="1">C12*4</f>
        <v>2400</v>
      </c>
    </row>
    <row r="13" spans="1:8" ht="15.75" hidden="1" thickBot="1" x14ac:dyDescent="0.3">
      <c r="A13" s="5" t="s">
        <v>4</v>
      </c>
      <c r="B13" s="3">
        <v>5</v>
      </c>
      <c r="C13">
        <f>B13*C9</f>
        <v>50</v>
      </c>
      <c r="D13">
        <f t="shared" si="0"/>
        <v>100</v>
      </c>
      <c r="E13">
        <f t="shared" si="1"/>
        <v>200</v>
      </c>
    </row>
    <row r="14" spans="1:8" ht="15.75" hidden="1" thickBot="1" x14ac:dyDescent="0.3">
      <c r="A14" s="4" t="s">
        <v>5</v>
      </c>
      <c r="B14" s="2">
        <v>55</v>
      </c>
      <c r="C14">
        <f>B14*C9</f>
        <v>550</v>
      </c>
      <c r="D14">
        <f t="shared" si="0"/>
        <v>1100</v>
      </c>
      <c r="E14">
        <f t="shared" si="1"/>
        <v>2200</v>
      </c>
    </row>
    <row r="15" spans="1:8" ht="15.75" hidden="1" thickBot="1" x14ac:dyDescent="0.3">
      <c r="A15" s="5" t="s">
        <v>6</v>
      </c>
      <c r="B15" s="3">
        <v>35</v>
      </c>
      <c r="C15">
        <f>B15*C9</f>
        <v>350</v>
      </c>
      <c r="D15">
        <f t="shared" si="0"/>
        <v>700</v>
      </c>
      <c r="E15">
        <f t="shared" si="1"/>
        <v>1400</v>
      </c>
    </row>
    <row r="16" spans="1:8" ht="15.75" hidden="1" thickBot="1" x14ac:dyDescent="0.3">
      <c r="A16" s="4" t="s">
        <v>7</v>
      </c>
      <c r="B16" s="2">
        <v>3</v>
      </c>
      <c r="C16">
        <f>B16*C9</f>
        <v>30</v>
      </c>
      <c r="D16">
        <f t="shared" si="0"/>
        <v>60</v>
      </c>
      <c r="E16">
        <f t="shared" si="1"/>
        <v>120</v>
      </c>
    </row>
    <row r="17" spans="1:6" ht="15.75" hidden="1" thickBot="1" x14ac:dyDescent="0.3">
      <c r="A17" s="5" t="s">
        <v>8</v>
      </c>
      <c r="B17" s="3">
        <v>3</v>
      </c>
      <c r="C17">
        <f>B17*C9</f>
        <v>30</v>
      </c>
      <c r="D17">
        <f t="shared" si="0"/>
        <v>60</v>
      </c>
      <c r="E17">
        <f t="shared" si="1"/>
        <v>120</v>
      </c>
    </row>
    <row r="18" spans="1:6" ht="15.75" hidden="1" thickBot="1" x14ac:dyDescent="0.3">
      <c r="A18" s="4" t="s">
        <v>9</v>
      </c>
      <c r="B18" s="2">
        <v>3</v>
      </c>
      <c r="C18">
        <f>B18*C9</f>
        <v>30</v>
      </c>
      <c r="D18">
        <f t="shared" si="0"/>
        <v>60</v>
      </c>
      <c r="E18">
        <f t="shared" si="1"/>
        <v>120</v>
      </c>
    </row>
    <row r="19" spans="1:6" hidden="1" x14ac:dyDescent="0.25">
      <c r="C19" t="s">
        <v>11</v>
      </c>
      <c r="D19" t="s">
        <v>10</v>
      </c>
      <c r="E19" t="s">
        <v>12</v>
      </c>
    </row>
    <row r="20" spans="1:6" hidden="1" x14ac:dyDescent="0.25"/>
    <row r="21" spans="1:6" ht="30" hidden="1" x14ac:dyDescent="0.25">
      <c r="A21" s="8" t="s">
        <v>13</v>
      </c>
      <c r="B21" s="8" t="s">
        <v>0</v>
      </c>
      <c r="C21" s="10" t="s">
        <v>14</v>
      </c>
      <c r="D21" s="10" t="s">
        <v>15</v>
      </c>
      <c r="E21" s="10" t="s">
        <v>16</v>
      </c>
      <c r="F21" s="15" t="s">
        <v>20</v>
      </c>
    </row>
    <row r="22" spans="1:6" ht="15.75" hidden="1" thickBot="1" x14ac:dyDescent="0.3">
      <c r="A22" s="11">
        <v>140</v>
      </c>
      <c r="B22" s="5" t="s">
        <v>2</v>
      </c>
      <c r="C22" s="12">
        <f>C11/140</f>
        <v>0.7142857142857143</v>
      </c>
      <c r="D22" s="12">
        <f>D11/140</f>
        <v>1.4285714285714286</v>
      </c>
      <c r="E22" s="13"/>
    </row>
    <row r="23" spans="1:6" ht="15.75" hidden="1" thickBot="1" x14ac:dyDescent="0.3">
      <c r="A23" s="11">
        <v>190</v>
      </c>
      <c r="B23" s="4" t="s">
        <v>3</v>
      </c>
      <c r="C23" s="12">
        <f>C12/190</f>
        <v>3.1578947368421053</v>
      </c>
      <c r="D23" s="12">
        <f t="shared" ref="D23:E23" si="2">D12/190</f>
        <v>6.3157894736842106</v>
      </c>
      <c r="E23" s="12">
        <f t="shared" si="2"/>
        <v>12.631578947368421</v>
      </c>
    </row>
    <row r="24" spans="1:6" ht="15.75" hidden="1" thickBot="1" x14ac:dyDescent="0.3">
      <c r="A24" s="11">
        <v>240</v>
      </c>
      <c r="B24" s="4" t="s">
        <v>3</v>
      </c>
      <c r="C24" s="12">
        <f>C12/240</f>
        <v>2.5</v>
      </c>
      <c r="D24" s="12">
        <f t="shared" ref="D24:E24" si="3">D12/240</f>
        <v>5</v>
      </c>
      <c r="E24" s="12">
        <f t="shared" si="3"/>
        <v>10</v>
      </c>
    </row>
    <row r="25" spans="1:6" ht="15.75" hidden="1" thickBot="1" x14ac:dyDescent="0.3">
      <c r="A25" s="11">
        <v>370</v>
      </c>
      <c r="B25" s="4" t="s">
        <v>3</v>
      </c>
      <c r="C25" s="12">
        <f t="shared" ref="C25:D25" si="4">C12/370</f>
        <v>1.6216216216216217</v>
      </c>
      <c r="D25" s="12">
        <f t="shared" si="4"/>
        <v>3.2432432432432434</v>
      </c>
      <c r="E25" s="12">
        <f>E12/370</f>
        <v>6.4864864864864868</v>
      </c>
    </row>
    <row r="26" spans="1:6" ht="15.75" hidden="1" thickBot="1" x14ac:dyDescent="0.3">
      <c r="A26" s="11">
        <v>660</v>
      </c>
      <c r="B26" s="4" t="s">
        <v>3</v>
      </c>
      <c r="C26" s="12">
        <f>C12/660</f>
        <v>0.90909090909090906</v>
      </c>
      <c r="D26" s="12">
        <f>D12/660</f>
        <v>1.8181818181818181</v>
      </c>
      <c r="E26" s="12">
        <f>E12/660</f>
        <v>3.6363636363636362</v>
      </c>
    </row>
    <row r="27" spans="1:6" ht="15.75" hidden="1" thickBot="1" x14ac:dyDescent="0.3">
      <c r="A27" s="11">
        <v>140</v>
      </c>
      <c r="B27" s="5" t="s">
        <v>4</v>
      </c>
      <c r="C27" s="12">
        <f>C13/140</f>
        <v>0.35714285714285715</v>
      </c>
      <c r="D27" s="12">
        <f t="shared" ref="D27:E28" si="5">D13/140</f>
        <v>0.7142857142857143</v>
      </c>
      <c r="E27" s="12">
        <f t="shared" si="5"/>
        <v>1.4285714285714286</v>
      </c>
      <c r="F27" s="12"/>
    </row>
    <row r="28" spans="1:6" ht="15.75" hidden="1" thickBot="1" x14ac:dyDescent="0.3">
      <c r="A28" s="11">
        <v>140</v>
      </c>
      <c r="B28" s="4" t="s">
        <v>5</v>
      </c>
      <c r="C28" s="12">
        <f>C14/140</f>
        <v>3.9285714285714284</v>
      </c>
      <c r="D28" s="12">
        <f t="shared" si="5"/>
        <v>7.8571428571428568</v>
      </c>
      <c r="E28" s="12">
        <f t="shared" si="5"/>
        <v>15.714285714285714</v>
      </c>
    </row>
    <row r="29" spans="1:6" ht="15.75" hidden="1" thickBot="1" x14ac:dyDescent="0.3">
      <c r="A29" s="11">
        <v>190</v>
      </c>
      <c r="B29" s="4" t="s">
        <v>5</v>
      </c>
      <c r="C29" s="12">
        <f>C14/190</f>
        <v>2.8947368421052633</v>
      </c>
      <c r="D29" s="12">
        <f t="shared" ref="D29:E29" si="6">D14/190</f>
        <v>5.7894736842105265</v>
      </c>
      <c r="E29" s="12">
        <f t="shared" si="6"/>
        <v>11.578947368421053</v>
      </c>
    </row>
    <row r="30" spans="1:6" ht="15.75" hidden="1" thickBot="1" x14ac:dyDescent="0.3">
      <c r="A30" s="11">
        <v>240</v>
      </c>
      <c r="B30" s="4" t="s">
        <v>5</v>
      </c>
      <c r="C30" s="12">
        <f>C14/240</f>
        <v>2.2916666666666665</v>
      </c>
      <c r="D30" s="12">
        <f t="shared" ref="D30:E30" si="7">D14/240</f>
        <v>4.583333333333333</v>
      </c>
      <c r="E30" s="12">
        <f t="shared" si="7"/>
        <v>9.1666666666666661</v>
      </c>
    </row>
    <row r="31" spans="1:6" ht="15.75" hidden="1" thickBot="1" x14ac:dyDescent="0.3">
      <c r="A31" s="11">
        <v>370</v>
      </c>
      <c r="B31" s="4" t="s">
        <v>5</v>
      </c>
      <c r="C31" s="12">
        <f>C14/370</f>
        <v>1.4864864864864864</v>
      </c>
      <c r="D31" s="12">
        <f>D14/370</f>
        <v>2.9729729729729728</v>
      </c>
      <c r="E31" s="12">
        <f>E14/370</f>
        <v>5.9459459459459456</v>
      </c>
    </row>
    <row r="32" spans="1:6" ht="15.75" hidden="1" thickBot="1" x14ac:dyDescent="0.3">
      <c r="A32" s="11">
        <v>660</v>
      </c>
      <c r="B32" s="4" t="s">
        <v>5</v>
      </c>
      <c r="C32" s="12">
        <f>C14/660</f>
        <v>0.83333333333333337</v>
      </c>
      <c r="D32" s="12">
        <f>D14/660</f>
        <v>1.6666666666666667</v>
      </c>
      <c r="E32" s="12">
        <f>E14/660</f>
        <v>3.3333333333333335</v>
      </c>
    </row>
    <row r="33" spans="1:11" ht="15.75" hidden="1" thickBot="1" x14ac:dyDescent="0.3">
      <c r="A33" s="11">
        <v>140</v>
      </c>
      <c r="B33" s="5" t="s">
        <v>6</v>
      </c>
      <c r="C33" s="12">
        <f>C15/140</f>
        <v>2.5</v>
      </c>
      <c r="D33" s="12">
        <f t="shared" ref="D33:E33" si="8">D15/140</f>
        <v>5</v>
      </c>
      <c r="E33" s="12">
        <f t="shared" si="8"/>
        <v>10</v>
      </c>
    </row>
    <row r="34" spans="1:11" ht="15.75" hidden="1" thickBot="1" x14ac:dyDescent="0.3">
      <c r="A34" s="11">
        <v>190</v>
      </c>
      <c r="B34" s="5" t="s">
        <v>6</v>
      </c>
      <c r="C34" s="12">
        <f>C15/190</f>
        <v>1.8421052631578947</v>
      </c>
      <c r="D34" s="12">
        <f t="shared" ref="D34:E34" si="9">D15/190</f>
        <v>3.6842105263157894</v>
      </c>
      <c r="E34" s="12">
        <f t="shared" si="9"/>
        <v>7.3684210526315788</v>
      </c>
    </row>
    <row r="35" spans="1:11" ht="15.75" hidden="1" thickBot="1" x14ac:dyDescent="0.3">
      <c r="A35" s="11">
        <v>240</v>
      </c>
      <c r="B35" s="5" t="s">
        <v>6</v>
      </c>
      <c r="C35" s="12">
        <f>C15/240</f>
        <v>1.4583333333333333</v>
      </c>
      <c r="D35" s="12">
        <f t="shared" ref="D35:E35" si="10">D15/240</f>
        <v>2.9166666666666665</v>
      </c>
      <c r="E35" s="12">
        <f t="shared" si="10"/>
        <v>5.833333333333333</v>
      </c>
    </row>
    <row r="36" spans="1:11" ht="15.75" hidden="1" thickBot="1" x14ac:dyDescent="0.3">
      <c r="A36" s="11">
        <v>370</v>
      </c>
      <c r="B36" s="5" t="s">
        <v>6</v>
      </c>
      <c r="C36" s="12">
        <f>C15/370</f>
        <v>0.94594594594594594</v>
      </c>
      <c r="D36" s="12">
        <f t="shared" ref="D36:E36" si="11">D15/370</f>
        <v>1.8918918918918919</v>
      </c>
      <c r="E36" s="12">
        <f t="shared" si="11"/>
        <v>3.7837837837837838</v>
      </c>
    </row>
    <row r="37" spans="1:11" ht="15.75" hidden="1" thickBot="1" x14ac:dyDescent="0.3">
      <c r="A37" s="11">
        <v>140</v>
      </c>
      <c r="B37" s="4" t="s">
        <v>7</v>
      </c>
      <c r="C37" s="12">
        <f>C16/140</f>
        <v>0.21428571428571427</v>
      </c>
      <c r="D37" s="12">
        <f t="shared" ref="D37:E37" si="12">D16/140</f>
        <v>0.42857142857142855</v>
      </c>
      <c r="E37" s="12">
        <f t="shared" si="12"/>
        <v>0.8571428571428571</v>
      </c>
      <c r="F37" s="12"/>
    </row>
    <row r="38" spans="1:11" ht="15.75" hidden="1" thickBot="1" x14ac:dyDescent="0.3">
      <c r="A38" s="11">
        <v>190</v>
      </c>
      <c r="B38" s="4" t="s">
        <v>7</v>
      </c>
      <c r="C38" s="12">
        <f>C16/190</f>
        <v>0.15789473684210525</v>
      </c>
      <c r="D38" s="12">
        <f>D16/190</f>
        <v>0.31578947368421051</v>
      </c>
      <c r="E38" s="12">
        <f>E16/190</f>
        <v>0.63157894736842102</v>
      </c>
      <c r="F38" s="12"/>
    </row>
    <row r="39" spans="1:11" ht="15.75" hidden="1" thickBot="1" x14ac:dyDescent="0.3">
      <c r="A39" s="11">
        <v>240</v>
      </c>
      <c r="B39" s="4" t="s">
        <v>7</v>
      </c>
      <c r="C39" s="12">
        <f>C16/240</f>
        <v>0.125</v>
      </c>
      <c r="D39" s="12">
        <f t="shared" ref="D39:E39" si="13">D16/240</f>
        <v>0.25</v>
      </c>
      <c r="E39" s="12">
        <f t="shared" si="13"/>
        <v>0.5</v>
      </c>
      <c r="F39" s="12"/>
    </row>
    <row r="40" spans="1:11" ht="15.75" hidden="1" thickBot="1" x14ac:dyDescent="0.3">
      <c r="A40" s="11">
        <v>370</v>
      </c>
      <c r="B40" s="4" t="s">
        <v>7</v>
      </c>
      <c r="C40" s="12">
        <f>C16/370</f>
        <v>8.1081081081081086E-2</v>
      </c>
      <c r="D40" s="12">
        <f>D16/370</f>
        <v>0.16216216216216217</v>
      </c>
      <c r="E40" s="12">
        <f>E16/370</f>
        <v>0.32432432432432434</v>
      </c>
      <c r="F40" s="12"/>
    </row>
    <row r="41" spans="1:11" ht="15.75" hidden="1" thickBot="1" x14ac:dyDescent="0.3">
      <c r="A41" s="11">
        <v>660</v>
      </c>
      <c r="B41" s="4" t="s">
        <v>7</v>
      </c>
      <c r="C41" s="12">
        <f>C16/660</f>
        <v>4.5454545454545456E-2</v>
      </c>
      <c r="D41" s="12">
        <f t="shared" ref="D41:E41" si="14">D16/660</f>
        <v>9.0909090909090912E-2</v>
      </c>
      <c r="E41" s="12">
        <f t="shared" si="14"/>
        <v>0.18181818181818182</v>
      </c>
      <c r="F41" s="12"/>
    </row>
    <row r="42" spans="1:11" ht="15.75" hidden="1" thickBot="1" x14ac:dyDescent="0.3">
      <c r="A42" s="11">
        <v>140</v>
      </c>
      <c r="B42" s="5" t="s">
        <v>8</v>
      </c>
      <c r="C42" s="7"/>
      <c r="D42" s="12">
        <f t="shared" ref="D42:E43" si="15">D17/140</f>
        <v>0.42857142857142855</v>
      </c>
      <c r="E42" s="12">
        <f t="shared" si="15"/>
        <v>0.8571428571428571</v>
      </c>
      <c r="F42" s="12"/>
    </row>
    <row r="43" spans="1:11" ht="15.75" hidden="1" thickBot="1" x14ac:dyDescent="0.3">
      <c r="A43" s="11">
        <v>140</v>
      </c>
      <c r="B43" s="4" t="s">
        <v>9</v>
      </c>
      <c r="C43" s="7"/>
      <c r="D43" s="12">
        <f t="shared" si="15"/>
        <v>0.42857142857142855</v>
      </c>
      <c r="E43" s="12">
        <f t="shared" si="15"/>
        <v>0.8571428571428571</v>
      </c>
      <c r="F43" s="12"/>
    </row>
    <row r="44" spans="1:11" hidden="1" x14ac:dyDescent="0.25">
      <c r="A44" s="11"/>
      <c r="B44" s="26"/>
      <c r="C44" s="7"/>
      <c r="D44" s="12"/>
      <c r="E44" s="12"/>
      <c r="F44" s="12"/>
    </row>
    <row r="45" spans="1:11" hidden="1" x14ac:dyDescent="0.25">
      <c r="A45" s="11"/>
      <c r="B45" s="26"/>
      <c r="C45" s="7"/>
      <c r="D45" s="12"/>
      <c r="E45" s="12"/>
      <c r="F45" s="12"/>
    </row>
    <row r="46" spans="1:11" hidden="1" x14ac:dyDescent="0.25">
      <c r="A46" s="11"/>
      <c r="B46" s="12"/>
      <c r="C46" s="12"/>
      <c r="D46" s="12"/>
      <c r="E46" s="12"/>
    </row>
    <row r="47" spans="1:11" ht="30" x14ac:dyDescent="0.25">
      <c r="A47" s="15" t="s">
        <v>13</v>
      </c>
      <c r="B47" s="15" t="s">
        <v>0</v>
      </c>
      <c r="C47" s="16" t="s">
        <v>14</v>
      </c>
      <c r="D47" s="16" t="s">
        <v>18</v>
      </c>
      <c r="E47" s="15" t="s">
        <v>16</v>
      </c>
      <c r="H47" s="15" t="s">
        <v>0</v>
      </c>
      <c r="I47" t="s">
        <v>21</v>
      </c>
      <c r="J47" t="s">
        <v>22</v>
      </c>
      <c r="K47" t="s">
        <v>23</v>
      </c>
    </row>
    <row r="48" spans="1:11" x14ac:dyDescent="0.25">
      <c r="A48" s="31">
        <v>140</v>
      </c>
      <c r="B48" s="31" t="s">
        <v>2</v>
      </c>
      <c r="C48" s="17">
        <f t="shared" ref="C48:E62" si="16">ROUNDUP(C22,0)</f>
        <v>1</v>
      </c>
      <c r="D48" s="21">
        <f t="shared" si="16"/>
        <v>2</v>
      </c>
      <c r="E48" s="17" t="s">
        <v>19</v>
      </c>
      <c r="H48" s="17" t="s">
        <v>2</v>
      </c>
      <c r="I48">
        <f t="shared" ref="I48:J51" si="17">C11</f>
        <v>100</v>
      </c>
      <c r="J48">
        <f t="shared" si="17"/>
        <v>200</v>
      </c>
      <c r="K48" s="20"/>
    </row>
    <row r="49" spans="1:11" x14ac:dyDescent="0.25">
      <c r="A49" s="35">
        <v>190</v>
      </c>
      <c r="B49" s="35" t="s">
        <v>3</v>
      </c>
      <c r="C49" s="22">
        <f t="shared" si="16"/>
        <v>4</v>
      </c>
      <c r="D49" s="23">
        <f t="shared" si="16"/>
        <v>7</v>
      </c>
      <c r="E49" s="22">
        <f>ROUNDUP(E23,0)</f>
        <v>13</v>
      </c>
      <c r="H49" s="14" t="s">
        <v>3</v>
      </c>
      <c r="I49">
        <f t="shared" si="17"/>
        <v>600</v>
      </c>
      <c r="J49">
        <f t="shared" si="17"/>
        <v>1200</v>
      </c>
      <c r="K49">
        <f>E12</f>
        <v>2400</v>
      </c>
    </row>
    <row r="50" spans="1:11" x14ac:dyDescent="0.25">
      <c r="A50" s="35">
        <v>240</v>
      </c>
      <c r="B50" s="35" t="s">
        <v>3</v>
      </c>
      <c r="C50" s="22">
        <f t="shared" si="16"/>
        <v>3</v>
      </c>
      <c r="D50" s="23">
        <f t="shared" si="16"/>
        <v>5</v>
      </c>
      <c r="E50" s="22">
        <f>ROUNDUP(E24,0)</f>
        <v>10</v>
      </c>
      <c r="H50" s="14" t="s">
        <v>4</v>
      </c>
      <c r="I50">
        <f t="shared" si="17"/>
        <v>50</v>
      </c>
      <c r="J50">
        <f t="shared" si="17"/>
        <v>100</v>
      </c>
      <c r="K50">
        <f>E13</f>
        <v>200</v>
      </c>
    </row>
    <row r="51" spans="1:11" x14ac:dyDescent="0.25">
      <c r="A51" s="35">
        <v>370</v>
      </c>
      <c r="B51" s="35" t="s">
        <v>3</v>
      </c>
      <c r="C51" s="14">
        <f t="shared" si="16"/>
        <v>2</v>
      </c>
      <c r="D51" s="21">
        <f t="shared" si="16"/>
        <v>4</v>
      </c>
      <c r="E51" s="14">
        <f>ROUNDUP(E25,0)</f>
        <v>7</v>
      </c>
      <c r="H51" s="17" t="s">
        <v>5</v>
      </c>
      <c r="I51">
        <f t="shared" si="17"/>
        <v>550</v>
      </c>
      <c r="J51">
        <f t="shared" si="17"/>
        <v>1100</v>
      </c>
      <c r="K51">
        <f>E14</f>
        <v>2200</v>
      </c>
    </row>
    <row r="52" spans="1:11" x14ac:dyDescent="0.25">
      <c r="A52" s="35">
        <v>660</v>
      </c>
      <c r="B52" s="35" t="s">
        <v>3</v>
      </c>
      <c r="C52" s="14">
        <f t="shared" si="16"/>
        <v>1</v>
      </c>
      <c r="D52" s="21">
        <f t="shared" si="16"/>
        <v>2</v>
      </c>
      <c r="E52" s="14">
        <f>ROUNDUP(E26,0)</f>
        <v>4</v>
      </c>
      <c r="H52" s="14" t="s">
        <v>7</v>
      </c>
      <c r="I52">
        <f t="shared" ref="I52:K54" si="18">C16</f>
        <v>30</v>
      </c>
      <c r="J52">
        <f t="shared" si="18"/>
        <v>60</v>
      </c>
      <c r="K52">
        <f t="shared" si="18"/>
        <v>120</v>
      </c>
    </row>
    <row r="53" spans="1:11" x14ac:dyDescent="0.25">
      <c r="A53" s="29">
        <v>140</v>
      </c>
      <c r="B53" s="29" t="s">
        <v>4</v>
      </c>
      <c r="C53" s="17">
        <f t="shared" si="16"/>
        <v>1</v>
      </c>
      <c r="D53" s="17">
        <f t="shared" si="16"/>
        <v>1</v>
      </c>
      <c r="E53" s="21">
        <f>ROUNDUP(E27,0)</f>
        <v>2</v>
      </c>
      <c r="H53" s="14" t="s">
        <v>8</v>
      </c>
      <c r="I53">
        <f t="shared" si="18"/>
        <v>30</v>
      </c>
      <c r="J53">
        <f t="shared" si="18"/>
        <v>60</v>
      </c>
      <c r="K53">
        <f t="shared" si="18"/>
        <v>120</v>
      </c>
    </row>
    <row r="54" spans="1:11" x14ac:dyDescent="0.25">
      <c r="A54" s="32">
        <v>140</v>
      </c>
      <c r="B54" s="32" t="s">
        <v>5</v>
      </c>
      <c r="C54" s="14">
        <f t="shared" si="16"/>
        <v>4</v>
      </c>
      <c r="D54" s="24">
        <f t="shared" si="16"/>
        <v>8</v>
      </c>
      <c r="E54" s="14">
        <f t="shared" si="16"/>
        <v>16</v>
      </c>
      <c r="H54" s="17" t="s">
        <v>9</v>
      </c>
      <c r="I54">
        <f t="shared" si="18"/>
        <v>30</v>
      </c>
      <c r="J54">
        <f t="shared" si="18"/>
        <v>60</v>
      </c>
      <c r="K54">
        <f t="shared" si="18"/>
        <v>120</v>
      </c>
    </row>
    <row r="55" spans="1:11" x14ac:dyDescent="0.25">
      <c r="A55" s="32">
        <v>190</v>
      </c>
      <c r="B55" s="32" t="s">
        <v>5</v>
      </c>
      <c r="C55" s="14">
        <f t="shared" si="16"/>
        <v>3</v>
      </c>
      <c r="D55" s="24">
        <f t="shared" si="16"/>
        <v>6</v>
      </c>
      <c r="E55" s="14">
        <f t="shared" si="16"/>
        <v>12</v>
      </c>
      <c r="H55" s="25" t="s">
        <v>24</v>
      </c>
      <c r="I55">
        <f>C15</f>
        <v>350</v>
      </c>
      <c r="J55">
        <f>D15</f>
        <v>700</v>
      </c>
      <c r="K55">
        <f>E15</f>
        <v>1400</v>
      </c>
    </row>
    <row r="56" spans="1:11" x14ac:dyDescent="0.25">
      <c r="A56" s="32">
        <v>240</v>
      </c>
      <c r="B56" s="32" t="s">
        <v>5</v>
      </c>
      <c r="C56" s="14">
        <f t="shared" si="16"/>
        <v>3</v>
      </c>
      <c r="D56" s="24">
        <f t="shared" si="16"/>
        <v>5</v>
      </c>
      <c r="E56" s="14">
        <f t="shared" si="16"/>
        <v>10</v>
      </c>
    </row>
    <row r="57" spans="1:11" x14ac:dyDescent="0.25">
      <c r="A57" s="32">
        <v>370</v>
      </c>
      <c r="B57" s="32" t="s">
        <v>5</v>
      </c>
      <c r="C57" s="14">
        <f t="shared" si="16"/>
        <v>2</v>
      </c>
      <c r="D57" s="21">
        <f t="shared" si="16"/>
        <v>3</v>
      </c>
      <c r="E57" s="14">
        <f t="shared" si="16"/>
        <v>6</v>
      </c>
      <c r="H57" s="27" t="s">
        <v>31</v>
      </c>
      <c r="I57" s="28"/>
      <c r="J57" s="28"/>
    </row>
    <row r="58" spans="1:11" x14ac:dyDescent="0.25">
      <c r="A58" s="32">
        <v>660</v>
      </c>
      <c r="B58" s="32" t="s">
        <v>5</v>
      </c>
      <c r="C58" s="14">
        <f t="shared" si="16"/>
        <v>1</v>
      </c>
      <c r="D58" s="21">
        <f t="shared" si="16"/>
        <v>2</v>
      </c>
      <c r="E58" s="14">
        <f t="shared" si="16"/>
        <v>4</v>
      </c>
      <c r="H58" s="27" t="s">
        <v>27</v>
      </c>
      <c r="I58" s="28"/>
      <c r="J58" s="28"/>
    </row>
    <row r="59" spans="1:11" x14ac:dyDescent="0.25">
      <c r="A59" s="30">
        <v>140</v>
      </c>
      <c r="B59" s="30" t="s">
        <v>6</v>
      </c>
      <c r="C59" s="17">
        <f t="shared" si="16"/>
        <v>3</v>
      </c>
      <c r="D59" s="24">
        <f t="shared" si="16"/>
        <v>5</v>
      </c>
      <c r="E59" s="17">
        <f t="shared" si="16"/>
        <v>10</v>
      </c>
    </row>
    <row r="60" spans="1:11" x14ac:dyDescent="0.25">
      <c r="A60" s="30">
        <v>190</v>
      </c>
      <c r="B60" s="30" t="s">
        <v>6</v>
      </c>
      <c r="C60" s="17">
        <f t="shared" si="16"/>
        <v>2</v>
      </c>
      <c r="D60" s="24">
        <f t="shared" si="16"/>
        <v>4</v>
      </c>
      <c r="E60" s="17">
        <f t="shared" si="16"/>
        <v>8</v>
      </c>
    </row>
    <row r="61" spans="1:11" x14ac:dyDescent="0.25">
      <c r="A61" s="30">
        <v>240</v>
      </c>
      <c r="B61" s="30" t="s">
        <v>6</v>
      </c>
      <c r="C61" s="17">
        <f t="shared" si="16"/>
        <v>2</v>
      </c>
      <c r="D61" s="24">
        <f t="shared" si="16"/>
        <v>3</v>
      </c>
      <c r="E61" s="17">
        <f t="shared" si="16"/>
        <v>6</v>
      </c>
    </row>
    <row r="62" spans="1:11" x14ac:dyDescent="0.25">
      <c r="A62" s="30">
        <v>370</v>
      </c>
      <c r="B62" s="30" t="s">
        <v>6</v>
      </c>
      <c r="C62" s="17">
        <f t="shared" si="16"/>
        <v>1</v>
      </c>
      <c r="D62" s="24">
        <f t="shared" si="16"/>
        <v>2</v>
      </c>
      <c r="E62" s="17">
        <f t="shared" si="16"/>
        <v>4</v>
      </c>
    </row>
    <row r="63" spans="1:11" x14ac:dyDescent="0.25">
      <c r="A63" s="33">
        <v>140</v>
      </c>
      <c r="B63" s="33" t="s">
        <v>7</v>
      </c>
      <c r="C63" s="14" t="s">
        <v>19</v>
      </c>
      <c r="D63" s="14">
        <f>ROUNDUP(D37,0)</f>
        <v>1</v>
      </c>
      <c r="E63" s="21">
        <f>ROUNDUP(E37,0)</f>
        <v>1</v>
      </c>
    </row>
    <row r="64" spans="1:11" x14ac:dyDescent="0.25">
      <c r="A64" s="33">
        <v>190</v>
      </c>
      <c r="B64" s="33" t="s">
        <v>7</v>
      </c>
      <c r="C64" s="14" t="s">
        <v>19</v>
      </c>
      <c r="D64" s="14">
        <f t="shared" ref="D64:E66" si="19">ROUNDUP(D38,0)</f>
        <v>1</v>
      </c>
      <c r="E64" s="21">
        <f t="shared" si="19"/>
        <v>1</v>
      </c>
    </row>
    <row r="65" spans="1:5" x14ac:dyDescent="0.25">
      <c r="A65" s="33">
        <v>240</v>
      </c>
      <c r="B65" s="33" t="s">
        <v>7</v>
      </c>
      <c r="C65" s="14" t="s">
        <v>19</v>
      </c>
      <c r="D65" s="14">
        <f t="shared" si="19"/>
        <v>1</v>
      </c>
      <c r="E65" s="21">
        <f t="shared" si="19"/>
        <v>1</v>
      </c>
    </row>
    <row r="66" spans="1:5" x14ac:dyDescent="0.25">
      <c r="A66" s="33">
        <v>370</v>
      </c>
      <c r="B66" s="33" t="s">
        <v>7</v>
      </c>
      <c r="C66" s="14" t="s">
        <v>19</v>
      </c>
      <c r="D66" s="14">
        <f t="shared" si="19"/>
        <v>1</v>
      </c>
      <c r="E66" s="21">
        <f t="shared" si="19"/>
        <v>1</v>
      </c>
    </row>
    <row r="67" spans="1:5" x14ac:dyDescent="0.25">
      <c r="A67" s="34">
        <v>140</v>
      </c>
      <c r="B67" s="34" t="s">
        <v>8</v>
      </c>
      <c r="C67" s="17" t="s">
        <v>19</v>
      </c>
      <c r="D67" s="17">
        <f t="shared" ref="D67:E68" si="20">ROUNDUP(D42,0)</f>
        <v>1</v>
      </c>
      <c r="E67" s="21">
        <f t="shared" si="20"/>
        <v>1</v>
      </c>
    </row>
    <row r="68" spans="1:5" x14ac:dyDescent="0.25">
      <c r="A68" s="34">
        <v>140</v>
      </c>
      <c r="B68" s="34" t="s">
        <v>9</v>
      </c>
      <c r="C68" s="17" t="s">
        <v>19</v>
      </c>
      <c r="D68" s="17">
        <f t="shared" si="20"/>
        <v>1</v>
      </c>
      <c r="E68" s="21">
        <f t="shared" si="20"/>
        <v>1</v>
      </c>
    </row>
    <row r="70" spans="1:5" x14ac:dyDescent="0.25">
      <c r="B70" s="28" t="s">
        <v>25</v>
      </c>
      <c r="C70" s="28"/>
      <c r="D70" s="28"/>
      <c r="E70" s="28"/>
    </row>
    <row r="71" spans="1:5" x14ac:dyDescent="0.25">
      <c r="B71" s="28" t="s">
        <v>30</v>
      </c>
      <c r="C71" s="28"/>
      <c r="D71" s="28"/>
      <c r="E71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Låg</vt:lpstr>
      <vt:lpstr>Normal</vt:lpstr>
      <vt:lpstr>Hög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Tova Lustig</dc:creator>
  <cp:lastModifiedBy>Ola Törnblom</cp:lastModifiedBy>
  <dcterms:created xsi:type="dcterms:W3CDTF">2015-06-05T18:19:34Z</dcterms:created>
  <dcterms:modified xsi:type="dcterms:W3CDTF">2025-01-29T07:55:41Z</dcterms:modified>
</cp:coreProperties>
</file>